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11340" windowHeight="6288" tabRatio="915" activeTab="0"/>
  </bookViews>
  <sheets>
    <sheet name="inizio" sheetId="1" r:id="rId1"/>
    <sheet name="a_rich" sheetId="2" r:id="rId2"/>
    <sheet name="a_ditta" sheetId="3" r:id="rId3"/>
    <sheet name="fabbricati_terreni" sheetId="4" r:id="rId4"/>
    <sheet name="Macchine_Attrezzature" sheetId="5" r:id="rId5"/>
    <sheet name="att_agritur" sheetId="6" r:id="rId6"/>
    <sheet name="tempo-lavoro anno n" sheetId="7" r:id="rId7"/>
    <sheet name="att_agritur anno n" sheetId="8" r:id="rId8"/>
    <sheet name="progettista" sheetId="9" r:id="rId9"/>
  </sheets>
  <definedNames>
    <definedName name="_xlnm.Print_Area" localSheetId="2">'a_ditta'!$A$1:$J$57</definedName>
    <definedName name="EXTRACT" localSheetId="5">'att_agritur'!#REF!</definedName>
  </definedNames>
  <calcPr fullCalcOnLoad="1"/>
</workbook>
</file>

<file path=xl/comments7.xml><?xml version="1.0" encoding="utf-8"?>
<comments xmlns="http://schemas.openxmlformats.org/spreadsheetml/2006/main">
  <authors>
    <author>dideluca</author>
  </authors>
  <commentList>
    <comment ref="H7" authorId="0">
      <text>
        <r>
          <rPr>
            <b/>
            <sz val="8"/>
            <rFont val="Tahoma"/>
            <family val="0"/>
          </rPr>
          <t>Ufficio Politiche di Sviluppo Agricolo e Rurale:</t>
        </r>
        <r>
          <rPr>
            <sz val="8"/>
            <rFont val="Tahoma"/>
            <family val="0"/>
          </rPr>
          <t xml:space="preserve">
Inserire il valore indicato nell'Allegato 1 del Regolamento attuativo della L.R. 17/2005 "Agriturismo e Turismo Rurale"approvato con D.G.R. n°1753 del 30/08/2005 - pubblicato sul B.U.R. n° 58 del 16/09/2005.</t>
        </r>
      </text>
    </comment>
    <comment ref="C22" authorId="0">
      <text>
        <r>
          <rPr>
            <b/>
            <sz val="8"/>
            <rFont val="Tahoma"/>
            <family val="0"/>
          </rPr>
          <t>Ufficio Politiche di Sviluppo Agricolo e Rurale:</t>
        </r>
        <r>
          <rPr>
            <sz val="8"/>
            <rFont val="Tahoma"/>
            <family val="0"/>
          </rPr>
          <t xml:space="preserve">
Inserire il valore indicato nell'Allegato 1 del Regolamento attuativo della L.R. 17/2005 "Agriturismo e Turismo Rurale"approvato con D.G.R. n°1753 del 30/08/2005 - pubblicato sul B.U.R. n° 58 del 16/09/2005.</t>
        </r>
      </text>
    </comment>
  </commentList>
</comments>
</file>

<file path=xl/sharedStrings.xml><?xml version="1.0" encoding="utf-8"?>
<sst xmlns="http://schemas.openxmlformats.org/spreadsheetml/2006/main" count="346" uniqueCount="304">
  <si>
    <t>DICHIARA</t>
  </si>
  <si>
    <t>Cognome</t>
  </si>
  <si>
    <t>Nome</t>
  </si>
  <si>
    <t xml:space="preserve">Sesso </t>
  </si>
  <si>
    <t>in qualità di:</t>
  </si>
  <si>
    <t>Codice fiscale</t>
  </si>
  <si>
    <t>data di nascita</t>
  </si>
  <si>
    <t>Comune di nascita</t>
  </si>
  <si>
    <t>Prov.</t>
  </si>
  <si>
    <t>DATI ANAGRAFICI DEL RICHIEDENTE</t>
  </si>
  <si>
    <t>Ragione sociale</t>
  </si>
  <si>
    <t>Forma giuridica:</t>
  </si>
  <si>
    <t>Il richiedente consapevole delle sanzioni penali nel caso di dichiarazioni non veritiere e falsità negli atti, richiamate dall'art. 76 D.P.R. 445/2000</t>
  </si>
  <si>
    <t>Il richiedente DICHIARA che:</t>
  </si>
  <si>
    <t>A. Ripartizione colturale della Sau</t>
  </si>
  <si>
    <t>Descrizione coltura</t>
  </si>
  <si>
    <t>B. Consistenza degli allevamenti</t>
  </si>
  <si>
    <t>Descrizione allevamento</t>
  </si>
  <si>
    <t>ore uomo totale</t>
  </si>
  <si>
    <t>REGIONE BASILICATA</t>
  </si>
  <si>
    <t>Richiedente</t>
  </si>
  <si>
    <t>Ragione Sociale/Denominazione</t>
  </si>
  <si>
    <t>Cognome Richiedente</t>
  </si>
  <si>
    <t>Forma associativa</t>
  </si>
  <si>
    <t>Codice Fiscale Ditta</t>
  </si>
  <si>
    <t>Indirizzo</t>
  </si>
  <si>
    <t>Provincia</t>
  </si>
  <si>
    <t>Comune</t>
  </si>
  <si>
    <t>C.A.P.</t>
  </si>
  <si>
    <t>Telefono</t>
  </si>
  <si>
    <t>Fax</t>
  </si>
  <si>
    <t>E-mail</t>
  </si>
  <si>
    <t>Sito Web</t>
  </si>
  <si>
    <t>Partita Iva</t>
  </si>
  <si>
    <t>Anno iscrizione</t>
  </si>
  <si>
    <t>N° iscrizione Registro Imprese c/o CCIAA</t>
  </si>
  <si>
    <t>FABBRICATI</t>
  </si>
  <si>
    <t>DESCRIZIONE</t>
  </si>
  <si>
    <t>COMUNE</t>
  </si>
  <si>
    <t>FOGLIO</t>
  </si>
  <si>
    <t>SUB</t>
  </si>
  <si>
    <t>N° VANI</t>
  </si>
  <si>
    <t>principale</t>
  </si>
  <si>
    <t>ripetuta</t>
  </si>
  <si>
    <t>tot m2</t>
  </si>
  <si>
    <t>Unità*</t>
  </si>
  <si>
    <t xml:space="preserve">TOTALE ORE UOMO </t>
  </si>
  <si>
    <t>ULU (ore/1.800) : n°</t>
  </si>
  <si>
    <t>Tipologia attività</t>
  </si>
  <si>
    <t>Coperti/Pernottamenti/posti tenda annui</t>
  </si>
  <si>
    <t>Ore occorrenti</t>
  </si>
  <si>
    <t>A. Solo ristorazione</t>
  </si>
  <si>
    <t>B.Solo alloggio</t>
  </si>
  <si>
    <t>C. Mezza pensione</t>
  </si>
  <si>
    <t>D. Pensione completa</t>
  </si>
  <si>
    <t>E. Agricampeggio</t>
  </si>
  <si>
    <t>DATI DEL PROGETTISTA</t>
  </si>
  <si>
    <t>Prov</t>
  </si>
  <si>
    <t>Tel.</t>
  </si>
  <si>
    <t>N° Iscrizione Albo</t>
  </si>
  <si>
    <t>Firma</t>
  </si>
  <si>
    <t>N°</t>
  </si>
  <si>
    <t>CALCOLO DEL TEMPO-LAVORO</t>
  </si>
  <si>
    <t>Totale ore di attività agrituristica</t>
  </si>
  <si>
    <t>Il tempo lavoro che dedica/dedicherà all'attività agrituristica è inferiore a quello dedicato per l'attività agricola.</t>
  </si>
  <si>
    <t>Parcheggio</t>
  </si>
  <si>
    <t>Servizio navetta</t>
  </si>
  <si>
    <t>Prenotazione obbligatoria</t>
  </si>
  <si>
    <t>Predisposizione della struttura per portatori di Handicap</t>
  </si>
  <si>
    <t>frumento tenero</t>
  </si>
  <si>
    <t>frumento duro</t>
  </si>
  <si>
    <t>segale</t>
  </si>
  <si>
    <t>orzo</t>
  </si>
  <si>
    <t>avena</t>
  </si>
  <si>
    <t>mais (ibrido)</t>
  </si>
  <si>
    <t>mais (nostrano)</t>
  </si>
  <si>
    <t>altri cereali</t>
  </si>
  <si>
    <t>legumi secchi</t>
  </si>
  <si>
    <t>patate (asciutto)</t>
  </si>
  <si>
    <t>patate (irriguo)</t>
  </si>
  <si>
    <t>barbabietola da zucchero</t>
  </si>
  <si>
    <t>piante sarchiate foraggere</t>
  </si>
  <si>
    <t>tabacco</t>
  </si>
  <si>
    <t>cotone</t>
  </si>
  <si>
    <t>colza e ravizzone</t>
  </si>
  <si>
    <t>girasole</t>
  </si>
  <si>
    <t>soia</t>
  </si>
  <si>
    <t>piante oleaginose erbacee</t>
  </si>
  <si>
    <t>piante aromatiche</t>
  </si>
  <si>
    <t>altre piante industriali</t>
  </si>
  <si>
    <t>ortaggi in pieno campo</t>
  </si>
  <si>
    <t>ortive in orto industriale</t>
  </si>
  <si>
    <t>ortaggi in serra</t>
  </si>
  <si>
    <t>fiori in serra</t>
  </si>
  <si>
    <t>prati e pascoli temporanei</t>
  </si>
  <si>
    <t>altre foraggere avvicendate</t>
  </si>
  <si>
    <t>sementi e piante</t>
  </si>
  <si>
    <t>altri seminativi</t>
  </si>
  <si>
    <t>terreni a riposo (set-aside)</t>
  </si>
  <si>
    <t>prato permanente (asciutto)</t>
  </si>
  <si>
    <t>frutta di origine temperata</t>
  </si>
  <si>
    <t>frutta a guscio</t>
  </si>
  <si>
    <t>agrumi</t>
  </si>
  <si>
    <t>oliveti per olive da tavola</t>
  </si>
  <si>
    <t>altre coltivazioni legnose</t>
  </si>
  <si>
    <t>coltivazioni legnose in serra</t>
  </si>
  <si>
    <t>equini</t>
  </si>
  <si>
    <t>bovini (meno di 1 anno)</t>
  </si>
  <si>
    <t>bovini maschi da 1 anno a meno 2 anni</t>
  </si>
  <si>
    <t>bovini femm. Da 1 anno a meno 2 anni</t>
  </si>
  <si>
    <t>bovini maschi di 2 anni e più</t>
  </si>
  <si>
    <t>giovenche di 2 anni e più</t>
  </si>
  <si>
    <t>vacche lattifere</t>
  </si>
  <si>
    <t>altre vacche</t>
  </si>
  <si>
    <t>pecore</t>
  </si>
  <si>
    <t>altri ovini</t>
  </si>
  <si>
    <t>capre</t>
  </si>
  <si>
    <t>altri caprini</t>
  </si>
  <si>
    <t>scofre da riproduzione</t>
  </si>
  <si>
    <t>altri suini</t>
  </si>
  <si>
    <t>polli da carne</t>
  </si>
  <si>
    <t>galline da uova</t>
  </si>
  <si>
    <t>altro pollame</t>
  </si>
  <si>
    <t>acquacoltura</t>
  </si>
  <si>
    <t>gamberi</t>
  </si>
  <si>
    <t>pesce gatto</t>
  </si>
  <si>
    <t>pesce gatto americano</t>
  </si>
  <si>
    <t>trote-fino a 200 riproduttori</t>
  </si>
  <si>
    <t>altre specie</t>
  </si>
  <si>
    <t>altro</t>
  </si>
  <si>
    <t>Preso atto che:</t>
  </si>
  <si>
    <t>Altro</t>
  </si>
  <si>
    <t>Superficie coperta mq</t>
  </si>
  <si>
    <t>Il tempo-lavoro MASSIMO consentito all'attività di  agriturismo, e/o pescaturismo, e/o ittiturismo è di ore:</t>
  </si>
  <si>
    <t>prato permanente irriguo</t>
  </si>
  <si>
    <t>pascoli</t>
  </si>
  <si>
    <t>frutta di origine sub-tropicale</t>
  </si>
  <si>
    <t>coniglie madri</t>
  </si>
  <si>
    <t>api (ore arnie)</t>
  </si>
  <si>
    <t>anguille</t>
  </si>
  <si>
    <t>DESTINAZIONE</t>
  </si>
  <si>
    <r>
      <t>N.B.</t>
    </r>
    <r>
      <rPr>
        <sz val="8"/>
        <rFont val="Arial"/>
        <family val="2"/>
      </rPr>
      <t xml:space="preserve"> Nel caso di eventuale variazione significativa dell'ordinamento produttivo o delle strutture, rispetto a quanto descritto nel Piano Aziendale, l'operatore agrituristico è tenuto a darne comunicazione al Dipartimento Agricoltura, Sviluppo Rurale, Economia Montana e al Comune indicando, mediante la presentazione di nuovo piano Aziendale, l'entità delle nuove capacità agrituristiche massime praticabili. Il Dipartimento, sulla base dei dati risultanti dalla comunicazione, provvede a verificare il volume di attività agrituristica da utilizzare.</t>
    </r>
  </si>
  <si>
    <t>Giochi per bambini (1)</t>
  </si>
  <si>
    <t>Degustazione prodotti (2)</t>
  </si>
  <si>
    <t>1) Almeno 3 giochi (per esempio: altalena, scivolo, ecc.)</t>
  </si>
  <si>
    <t xml:space="preserve">Disponibilità di materiale informatico turistico e culturale sul territorio </t>
  </si>
  <si>
    <t>Visite guidate alle attività aziendali</t>
  </si>
  <si>
    <t>Pesca sportiva</t>
  </si>
  <si>
    <t xml:space="preserve">Piscina </t>
  </si>
  <si>
    <t>Campo da tennis</t>
  </si>
  <si>
    <t>Campo attrezzato per tiro con l'arco</t>
  </si>
  <si>
    <t>Campo di bocce</t>
  </si>
  <si>
    <t>Biciclette e/o mountain bikes</t>
  </si>
  <si>
    <t>Free climbing (arrampicata libera)</t>
  </si>
  <si>
    <t>Disponibilità di attrezzature per attività sportive all'aperto</t>
  </si>
  <si>
    <t>Canoa</t>
  </si>
  <si>
    <t>Oragnizzazione in azienda di corsi di cucina e di gastronomia</t>
  </si>
  <si>
    <t>Calcetto</t>
  </si>
  <si>
    <t>Segnaletica esterna</t>
  </si>
  <si>
    <t>PROMOZIONE</t>
  </si>
  <si>
    <t>Corso per la degustazione dei prodotti</t>
  </si>
  <si>
    <t>Corso sull'artigianato tipico e sugli antichi mestieri</t>
  </si>
  <si>
    <t>Attività didattiche</t>
  </si>
  <si>
    <t>Vendita prodotti freschi aziendali</t>
  </si>
  <si>
    <t>Vendita di prodotti trasmormati e confezionati anche fuori azienda</t>
  </si>
  <si>
    <t>Corso di formazione per operatore agrituristico</t>
  </si>
  <si>
    <t>Cuoco</t>
  </si>
  <si>
    <t>Enologo o sommelier</t>
  </si>
  <si>
    <t>Assoggiatore di olio di oliva</t>
  </si>
  <si>
    <t>Guida o istruttore A.N.T.E.</t>
  </si>
  <si>
    <t>Guida turistica</t>
  </si>
  <si>
    <t xml:space="preserve">Carte di credito </t>
  </si>
  <si>
    <t>Punto grill e/o forno esterno per cucinare all'aperto</t>
  </si>
  <si>
    <t>Fabbricati aziendali classificabili come edifici storici e di pregio D.lgs. 29/10/99 n° 490</t>
  </si>
  <si>
    <t xml:space="preserve">Ospitalità per animali domestici </t>
  </si>
  <si>
    <t>Spazio esterno comune arredato con tavolo e sedie</t>
  </si>
  <si>
    <t>Organizzazione di attività ricreative in ambiente rurale</t>
  </si>
  <si>
    <t>2) Se l'azienda offre per tutto il periodo di apertura servizio di assaggio e degustazione di prodotti tipici</t>
  </si>
  <si>
    <t>Qualifica professionale del titolare o un familiare impegnato nell'attività agrituristica</t>
  </si>
  <si>
    <t>Alri titoli di interesse agrituristico documentabili (es. lingua straniera ecc.)</t>
  </si>
  <si>
    <t>Trasformazione dei prodotti aziendali (3):</t>
  </si>
  <si>
    <t>3) Specificare: olio di oliva, vino, formaggi, carni, salumi, conserve di origine animalee/o vegetale, miele, ecc.</t>
  </si>
  <si>
    <t xml:space="preserve">QUALIFICHE PROFESSIONALI: </t>
  </si>
  <si>
    <t>ANAGRAFICA DITTA</t>
  </si>
  <si>
    <r>
      <t>Sede operativa</t>
    </r>
    <r>
      <rPr>
        <sz val="12"/>
        <rFont val="Arial"/>
        <family val="2"/>
      </rPr>
      <t xml:space="preserve"> - Localizzazione del centro aziendale</t>
    </r>
  </si>
  <si>
    <r>
      <t>Sede Legale</t>
    </r>
    <r>
      <rPr>
        <sz val="12"/>
        <rFont val="Arial"/>
        <family val="2"/>
      </rPr>
      <t xml:space="preserve"> (compilare sempre)</t>
    </r>
  </si>
  <si>
    <t>Iscrizione Elenco Regionale delle aziende biologiche</t>
  </si>
  <si>
    <t>N° Iscrizione INPS</t>
  </si>
  <si>
    <t>Azienda agricola zootecnica con Codice ASL n°</t>
  </si>
  <si>
    <t>Nucleo familiare</t>
  </si>
  <si>
    <t>Grado di parentela</t>
  </si>
  <si>
    <t>Giornate lavorative in azienda</t>
  </si>
  <si>
    <t>Data di nascita</t>
  </si>
  <si>
    <t>INPS</t>
  </si>
  <si>
    <t>n° iscrizione</t>
  </si>
  <si>
    <t>anno</t>
  </si>
  <si>
    <t>Nel caso il richiedente non abbia nucleo familiare la tabella non va compilata</t>
  </si>
  <si>
    <t>Ai sensi dell'art.30 della L.R. 17/2005 ed ai fini promozionali delle aziende agrituristiche regionali</t>
  </si>
  <si>
    <t>Note</t>
  </si>
  <si>
    <t>AZIENDA AGRITURISTICA</t>
  </si>
  <si>
    <t xml:space="preserve">INFORMAZIONI RELATIVE ALL'ATTIVITA' AGRITURISTICA  </t>
  </si>
  <si>
    <t>Il richiedente si IMPEGNA a praticare il seguente ORDINAMENTO COLTURALE:</t>
  </si>
  <si>
    <t>Il tempo-lavoro che dedicherà all'attività agricola e/o di pesca è di ore:</t>
  </si>
  <si>
    <t>__________________________</t>
  </si>
  <si>
    <t>DICHIARA di voler svolgere la seguente attività agrituristica:</t>
  </si>
  <si>
    <t>Localizzazione del centro aziendale</t>
  </si>
  <si>
    <t>Comune di Potenza</t>
  </si>
  <si>
    <t>Comune di Matera</t>
  </si>
  <si>
    <t>TITOLO DI STUDIO DEL TITOLARE</t>
  </si>
  <si>
    <r>
      <t xml:space="preserve">             </t>
    </r>
    <r>
      <rPr>
        <b/>
        <sz val="10"/>
        <rFont val="Arial"/>
        <family val="2"/>
      </rPr>
      <t xml:space="preserve"> Licenza media</t>
    </r>
  </si>
  <si>
    <t xml:space="preserve">             ALTRO</t>
  </si>
  <si>
    <t>INFORMAZIONI RELATIVE AL PROGETTISTA</t>
  </si>
  <si>
    <t>data</t>
  </si>
  <si>
    <r>
      <t xml:space="preserve">              Laurea</t>
    </r>
    <r>
      <rPr>
        <sz val="10"/>
        <rFont val="Arial"/>
        <family val="0"/>
      </rPr>
      <t xml:space="preserve"> in </t>
    </r>
  </si>
  <si>
    <t>conseguita il</t>
  </si>
  <si>
    <t>presso</t>
  </si>
  <si>
    <r>
      <t xml:space="preserve">              Diploma</t>
    </r>
    <r>
      <rPr>
        <sz val="10"/>
        <rFont val="Arial"/>
        <family val="0"/>
      </rPr>
      <t xml:space="preserve"> di </t>
    </r>
  </si>
  <si>
    <t xml:space="preserve">conseguita il </t>
  </si>
  <si>
    <t>L'azienda ricade in Comune di montagna</t>
  </si>
  <si>
    <t>SI/NO</t>
  </si>
  <si>
    <t>PART.</t>
  </si>
  <si>
    <t>,</t>
  </si>
  <si>
    <t>Scegli tipologia</t>
  </si>
  <si>
    <t>scegli tipologia</t>
  </si>
  <si>
    <t>-</t>
  </si>
  <si>
    <t>Scegli Tipologia</t>
  </si>
  <si>
    <r>
      <t xml:space="preserve">N.B. </t>
    </r>
    <r>
      <rPr>
        <u val="single"/>
        <sz val="8"/>
        <rFont val="Arial"/>
        <family val="2"/>
      </rPr>
      <t>I coefficienti di cui sopra non sono cumulabili</t>
    </r>
  </si>
  <si>
    <t>TOTALE</t>
  </si>
  <si>
    <t>TERRENI</t>
  </si>
  <si>
    <t>ORDINAMENTO COLTURALE</t>
  </si>
  <si>
    <t>TITOLO DI CONDUZIONE</t>
  </si>
  <si>
    <t>Foglio</t>
  </si>
  <si>
    <t>Particella</t>
  </si>
  <si>
    <t>N. ISCRIZIONE UMA</t>
  </si>
  <si>
    <t xml:space="preserve">MACCHINE </t>
  </si>
  <si>
    <t>N.</t>
  </si>
  <si>
    <t>C.V.</t>
  </si>
  <si>
    <t>MOBILI</t>
  </si>
  <si>
    <t>SEMIFISSI</t>
  </si>
  <si>
    <t>IMPIANTI IRRIGUI (ha)</t>
  </si>
  <si>
    <t>FISSI</t>
  </si>
  <si>
    <t>Sovrachioma</t>
  </si>
  <si>
    <t>Goccia</t>
  </si>
  <si>
    <t>Subirrig.</t>
  </si>
  <si>
    <t>RISORSE IDRICHE</t>
  </si>
  <si>
    <t>Acquedotto</t>
  </si>
  <si>
    <t>Pozzo</t>
  </si>
  <si>
    <t>Sorgente</t>
  </si>
  <si>
    <t>MANODOPERA AZIENDALE</t>
  </si>
  <si>
    <t>Descrizione</t>
  </si>
  <si>
    <t>N.addetti</t>
  </si>
  <si>
    <t>ore/anno</t>
  </si>
  <si>
    <t>U.L.U.</t>
  </si>
  <si>
    <t>Salariati fissi</t>
  </si>
  <si>
    <t>Salariati avventizi</t>
  </si>
  <si>
    <t>manodopera familiare</t>
  </si>
  <si>
    <t xml:space="preserve">PIANO AZIENDALE             </t>
  </si>
  <si>
    <t>Firma Richiedente</t>
  </si>
  <si>
    <t>Luogo e Data</t>
  </si>
  <si>
    <t>_____________________________</t>
  </si>
  <si>
    <t>Firma del Richiedente</t>
  </si>
  <si>
    <t>Firma Tecnico Progettista</t>
  </si>
  <si>
    <t>Ristorazione</t>
  </si>
  <si>
    <t>Alloggio</t>
  </si>
  <si>
    <t>Maneggio - Organizzazione di passeggiate o trekking a cavallo</t>
  </si>
  <si>
    <t>Accesso a internet</t>
  </si>
  <si>
    <t>Spiaggia riservata</t>
  </si>
  <si>
    <t>Altro:</t>
  </si>
  <si>
    <t>1) DATI DELLA STRUTTURA</t>
  </si>
  <si>
    <t>2) SPORT, SALUTE E SVAGO</t>
  </si>
  <si>
    <t>3) ATTREZZATURE E SERVIZI</t>
  </si>
  <si>
    <t>Titolo di conduzione</t>
  </si>
  <si>
    <t>SERVIZI OFFERTI IN AZIENDA</t>
  </si>
  <si>
    <t>(barrare le caselle interessate)</t>
  </si>
  <si>
    <t>SERVIZI CHE SI INTENDONO OFFRIRE</t>
  </si>
  <si>
    <t>Descrizione:</t>
  </si>
  <si>
    <t>ore uomo/ha</t>
  </si>
  <si>
    <t>Superficie in mq.</t>
  </si>
  <si>
    <t>ore uomo/unità</t>
  </si>
  <si>
    <t>SI - NO</t>
  </si>
  <si>
    <r>
      <t xml:space="preserve">Aziende ubicate in </t>
    </r>
    <r>
      <rPr>
        <sz val="8"/>
        <color indexed="10"/>
        <rFont val="Arial"/>
        <family val="2"/>
      </rPr>
      <t xml:space="preserve">Comune di montagna </t>
    </r>
    <r>
      <rPr>
        <sz val="8"/>
        <rFont val="Arial"/>
        <family val="2"/>
      </rPr>
      <t>coefficiente compensativo pari a 3</t>
    </r>
  </si>
  <si>
    <r>
      <t xml:space="preserve">Aziende che </t>
    </r>
    <r>
      <rPr>
        <sz val="8"/>
        <color indexed="10"/>
        <rFont val="Arial"/>
        <family val="2"/>
      </rPr>
      <t>praticano agricoltura biologica</t>
    </r>
    <r>
      <rPr>
        <sz val="8"/>
        <rFont val="Arial"/>
        <family val="2"/>
      </rPr>
      <t xml:space="preserve"> coefficiente compensativo pari a 2</t>
    </r>
  </si>
  <si>
    <t>Fattorie multifunzionali e Ricreazione (10% A+B+C+D)</t>
  </si>
  <si>
    <t>(Descrivere le attività relative alle fattorie multifunzionali che si intendono realizzare)</t>
  </si>
  <si>
    <t>oliveti per olive da olio</t>
  </si>
  <si>
    <t>funghi</t>
  </si>
  <si>
    <t>vivai</t>
  </si>
  <si>
    <t>vigneti per uva da vino doc</t>
  </si>
  <si>
    <t>vigneti per uva da vino comune</t>
  </si>
  <si>
    <t>vigneti per uva da vino da tavola</t>
  </si>
  <si>
    <t>UFFICIO ECONOMIA, SERVIZI E VALORIZZAZIONE DEL</t>
  </si>
  <si>
    <t xml:space="preserve">             DIPARTIMENTO POLITICHE AGRICOLE E FORESTALI</t>
  </si>
  <si>
    <t>TERRITORIO RURALE</t>
  </si>
  <si>
    <t xml:space="preserve"> Alto Basento</t>
  </si>
  <si>
    <t xml:space="preserve"> Bradanica</t>
  </si>
  <si>
    <t xml:space="preserve"> Lagonegrese Pollino</t>
  </si>
  <si>
    <t xml:space="preserve"> Marmo Platano Melandro</t>
  </si>
  <si>
    <t xml:space="preserve"> Metapontino</t>
  </si>
  <si>
    <t xml:space="preserve"> Collina materana</t>
  </si>
  <si>
    <t xml:space="preserve"> Val D'Agri</t>
  </si>
  <si>
    <t xml:space="preserve"> Vulture-Alto Bradano</t>
  </si>
  <si>
    <r>
      <t xml:space="preserve">LEGGE REGIONALE 17/2005 - REGOLAMENTO SULL'AGRITURISMO DGR N. 1753 DEL 30 Agosto 2005.                                                             </t>
    </r>
    <r>
      <rPr>
        <sz val="16"/>
        <rFont val="Arial"/>
        <family val="2"/>
      </rPr>
      <t>ISCRIZIONE NELL'ELENCO REGIONALE DEGLI OPERATORI AGRITURISTICI</t>
    </r>
  </si>
  <si>
    <t xml:space="preserve">Il richiedente ed il Tecnico Progettista, consapevoli delle sanzioni penali nel caso di  dichiarazioni non veritiere e di falsità negli atti richiamate dall'art. 76 D.P.R. 445/2000, dichiarano che le informazioni contenute nel presente Piano, nelle domanda di iscrizione all'Elenco Regionale e nei relativi allegati sono reali e veritiere. </t>
  </si>
  <si>
    <t>Allegato 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</si>
</sst>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d/m/yy"/>
    <numFmt numFmtId="180" formatCode="d/m"/>
    <numFmt numFmtId="181" formatCode="[$€-2]\ #,##0"/>
    <numFmt numFmtId="182" formatCode="[$€-2]\ #.##000_);[Red]\([$€-2]\ #.##000\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color indexed="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24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shrinkToFit="1"/>
    </xf>
    <xf numFmtId="0" fontId="2" fillId="33" borderId="10" xfId="0" applyFont="1" applyFill="1" applyBorder="1" applyAlignment="1">
      <alignment shrinkToFit="1"/>
    </xf>
    <xf numFmtId="0" fontId="0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11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8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0" xfId="0" applyFont="1" applyFill="1" applyAlignment="1">
      <alignment/>
    </xf>
    <xf numFmtId="0" fontId="0" fillId="0" borderId="13" xfId="0" applyBorder="1" applyAlignment="1">
      <alignment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5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7" borderId="10" xfId="0" applyFont="1" applyFill="1" applyBorder="1" applyAlignment="1">
      <alignment/>
    </xf>
    <xf numFmtId="0" fontId="26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4" borderId="10" xfId="0" applyFill="1" applyBorder="1" applyAlignment="1" applyProtection="1">
      <alignment horizontal="center"/>
      <protection/>
    </xf>
    <xf numFmtId="0" fontId="0" fillId="0" borderId="20" xfId="0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22" xfId="0" applyFont="1" applyBorder="1" applyAlignment="1">
      <alignment/>
    </xf>
    <xf numFmtId="0" fontId="0" fillId="33" borderId="0" xfId="0" applyFill="1" applyAlignment="1">
      <alignment horizontal="center" wrapText="1"/>
    </xf>
    <xf numFmtId="0" fontId="0" fillId="0" borderId="0" xfId="0" applyAlignment="1">
      <alignment/>
    </xf>
    <xf numFmtId="0" fontId="6" fillId="37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21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15" fillId="33" borderId="10" xfId="36" applyFill="1" applyBorder="1" applyAlignment="1" applyProtection="1">
      <alignment horizontal="center" shrinkToFit="1"/>
      <protection/>
    </xf>
    <xf numFmtId="0" fontId="0" fillId="0" borderId="10" xfId="0" applyBorder="1" applyAlignment="1">
      <alignment shrinkToFit="1"/>
    </xf>
    <xf numFmtId="0" fontId="0" fillId="0" borderId="10" xfId="0" applyBorder="1" applyAlignment="1">
      <alignment/>
    </xf>
    <xf numFmtId="0" fontId="0" fillId="0" borderId="22" xfId="0" applyBorder="1" applyAlignment="1">
      <alignment horizontal="left"/>
    </xf>
    <xf numFmtId="49" fontId="0" fillId="33" borderId="21" xfId="0" applyNumberFormat="1" applyFill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3" borderId="21" xfId="0" applyNumberFormat="1" applyFill="1" applyBorder="1" applyAlignment="1">
      <alignment/>
    </xf>
    <xf numFmtId="49" fontId="0" fillId="33" borderId="22" xfId="0" applyNumberFormat="1" applyFill="1" applyBorder="1" applyAlignment="1">
      <alignment/>
    </xf>
    <xf numFmtId="49" fontId="0" fillId="33" borderId="20" xfId="0" applyNumberFormat="1" applyFill="1" applyBorder="1" applyAlignment="1">
      <alignment/>
    </xf>
    <xf numFmtId="14" fontId="0" fillId="33" borderId="21" xfId="0" applyNumberFormat="1" applyFill="1" applyBorder="1" applyAlignment="1">
      <alignment horizontal="center"/>
    </xf>
    <xf numFmtId="14" fontId="0" fillId="33" borderId="22" xfId="0" applyNumberFormat="1" applyFill="1" applyBorder="1" applyAlignment="1">
      <alignment horizontal="center"/>
    </xf>
    <xf numFmtId="14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/>
    </xf>
    <xf numFmtId="0" fontId="0" fillId="33" borderId="20" xfId="0" applyFill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1" fillId="37" borderId="0" xfId="0" applyFont="1" applyFill="1" applyAlignment="1">
      <alignment horizontal="center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37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1" fillId="37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7" fillId="0" borderId="10" xfId="0" applyFont="1" applyBorder="1" applyAlignment="1">
      <alignment/>
    </xf>
    <xf numFmtId="0" fontId="19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22" xfId="0" applyBorder="1" applyAlignment="1">
      <alignment wrapText="1"/>
    </xf>
    <xf numFmtId="0" fontId="0" fillId="35" borderId="2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7" borderId="15" xfId="0" applyFont="1" applyFill="1" applyBorder="1" applyAlignment="1">
      <alignment/>
    </xf>
    <xf numFmtId="0" fontId="0" fillId="0" borderId="0" xfId="0" applyNumberFormat="1" applyAlignment="1">
      <alignment horizontal="justify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1</xdr:col>
      <xdr:colOff>371475</xdr:colOff>
      <xdr:row>2</xdr:row>
      <xdr:rowOff>123825</xdr:rowOff>
    </xdr:to>
    <xdr:pic>
      <xdr:nvPicPr>
        <xdr:cNvPr id="1" name="Picture 1" descr="Logorb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620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19050</xdr:rowOff>
    </xdr:from>
    <xdr:to>
      <xdr:col>4</xdr:col>
      <xdr:colOff>190500</xdr:colOff>
      <xdr:row>49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2438400" y="82581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19050</xdr:rowOff>
    </xdr:from>
    <xdr:to>
      <xdr:col>4</xdr:col>
      <xdr:colOff>190500</xdr:colOff>
      <xdr:row>50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2438400" y="8448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19050</xdr:rowOff>
    </xdr:from>
    <xdr:to>
      <xdr:col>4</xdr:col>
      <xdr:colOff>190500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2438400" y="86391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19050</xdr:rowOff>
    </xdr:from>
    <xdr:to>
      <xdr:col>4</xdr:col>
      <xdr:colOff>190500</xdr:colOff>
      <xdr:row>52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2438400" y="8829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</xdr:rowOff>
    </xdr:from>
    <xdr:to>
      <xdr:col>4</xdr:col>
      <xdr:colOff>190500</xdr:colOff>
      <xdr:row>53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2438400" y="90201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19050</xdr:rowOff>
    </xdr:from>
    <xdr:to>
      <xdr:col>4</xdr:col>
      <xdr:colOff>190500</xdr:colOff>
      <xdr:row>54</xdr:row>
      <xdr:rowOff>28575</xdr:rowOff>
    </xdr:to>
    <xdr:sp>
      <xdr:nvSpPr>
        <xdr:cNvPr id="7" name="Rectangle 8"/>
        <xdr:cNvSpPr>
          <a:spLocks/>
        </xdr:cNvSpPr>
      </xdr:nvSpPr>
      <xdr:spPr>
        <a:xfrm>
          <a:off x="2438400" y="9210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19050</xdr:rowOff>
    </xdr:from>
    <xdr:to>
      <xdr:col>4</xdr:col>
      <xdr:colOff>190500</xdr:colOff>
      <xdr:row>55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2438400" y="94011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19050</xdr:rowOff>
    </xdr:from>
    <xdr:to>
      <xdr:col>4</xdr:col>
      <xdr:colOff>190500</xdr:colOff>
      <xdr:row>56</xdr:row>
      <xdr:rowOff>28575</xdr:rowOff>
    </xdr:to>
    <xdr:sp>
      <xdr:nvSpPr>
        <xdr:cNvPr id="9" name="Rectangle 10"/>
        <xdr:cNvSpPr>
          <a:spLocks/>
        </xdr:cNvSpPr>
      </xdr:nvSpPr>
      <xdr:spPr>
        <a:xfrm>
          <a:off x="2438400" y="9591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19050</xdr:rowOff>
    </xdr:from>
    <xdr:to>
      <xdr:col>4</xdr:col>
      <xdr:colOff>190500</xdr:colOff>
      <xdr:row>57</xdr:row>
      <xdr:rowOff>28575</xdr:rowOff>
    </xdr:to>
    <xdr:sp>
      <xdr:nvSpPr>
        <xdr:cNvPr id="10" name="Rectangle 11"/>
        <xdr:cNvSpPr>
          <a:spLocks/>
        </xdr:cNvSpPr>
      </xdr:nvSpPr>
      <xdr:spPr>
        <a:xfrm>
          <a:off x="2438400" y="97821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19050</xdr:rowOff>
    </xdr:from>
    <xdr:to>
      <xdr:col>4</xdr:col>
      <xdr:colOff>190500</xdr:colOff>
      <xdr:row>58</xdr:row>
      <xdr:rowOff>28575</xdr:rowOff>
    </xdr:to>
    <xdr:sp>
      <xdr:nvSpPr>
        <xdr:cNvPr id="11" name="Rectangle 12"/>
        <xdr:cNvSpPr>
          <a:spLocks/>
        </xdr:cNvSpPr>
      </xdr:nvSpPr>
      <xdr:spPr>
        <a:xfrm>
          <a:off x="2438400" y="9972675"/>
          <a:ext cx="190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123825</xdr:rowOff>
    </xdr:from>
    <xdr:to>
      <xdr:col>0</xdr:col>
      <xdr:colOff>295275</xdr:colOff>
      <xdr:row>54</xdr:row>
      <xdr:rowOff>152400</xdr:rowOff>
    </xdr:to>
    <xdr:sp>
      <xdr:nvSpPr>
        <xdr:cNvPr id="1" name="Rectangle 37"/>
        <xdr:cNvSpPr>
          <a:spLocks/>
        </xdr:cNvSpPr>
      </xdr:nvSpPr>
      <xdr:spPr>
        <a:xfrm>
          <a:off x="47625" y="820102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31</xdr:row>
      <xdr:rowOff>47625</xdr:rowOff>
    </xdr:from>
    <xdr:to>
      <xdr:col>1</xdr:col>
      <xdr:colOff>390525</xdr:colOff>
      <xdr:row>31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457325" y="5124450"/>
          <a:ext cx="1905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47625</xdr:rowOff>
    </xdr:from>
    <xdr:to>
      <xdr:col>1</xdr:col>
      <xdr:colOff>390525</xdr:colOff>
      <xdr:row>32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457325" y="5286375"/>
          <a:ext cx="1905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33</xdr:row>
      <xdr:rowOff>47625</xdr:rowOff>
    </xdr:from>
    <xdr:to>
      <xdr:col>1</xdr:col>
      <xdr:colOff>390525</xdr:colOff>
      <xdr:row>33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457325" y="5448300"/>
          <a:ext cx="1905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" name="Rectangle 76"/>
        <xdr:cNvSpPr>
          <a:spLocks/>
        </xdr:cNvSpPr>
      </xdr:nvSpPr>
      <xdr:spPr>
        <a:xfrm>
          <a:off x="4191000" y="6610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69</xdr:row>
      <xdr:rowOff>19050</xdr:rowOff>
    </xdr:from>
    <xdr:to>
      <xdr:col>1</xdr:col>
      <xdr:colOff>342900</xdr:colOff>
      <xdr:row>70</xdr:row>
      <xdr:rowOff>0</xdr:rowOff>
    </xdr:to>
    <xdr:sp>
      <xdr:nvSpPr>
        <xdr:cNvPr id="2" name="Rectangle 120"/>
        <xdr:cNvSpPr>
          <a:spLocks/>
        </xdr:cNvSpPr>
      </xdr:nvSpPr>
      <xdr:spPr>
        <a:xfrm>
          <a:off x="342900" y="1209675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342900</xdr:colOff>
      <xdr:row>73</xdr:row>
      <xdr:rowOff>0</xdr:rowOff>
    </xdr:to>
    <xdr:sp>
      <xdr:nvSpPr>
        <xdr:cNvPr id="3" name="Rectangle 121"/>
        <xdr:cNvSpPr>
          <a:spLocks/>
        </xdr:cNvSpPr>
      </xdr:nvSpPr>
      <xdr:spPr>
        <a:xfrm>
          <a:off x="342900" y="12582525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75</xdr:row>
      <xdr:rowOff>19050</xdr:rowOff>
    </xdr:from>
    <xdr:to>
      <xdr:col>1</xdr:col>
      <xdr:colOff>342900</xdr:colOff>
      <xdr:row>76</xdr:row>
      <xdr:rowOff>0</xdr:rowOff>
    </xdr:to>
    <xdr:sp>
      <xdr:nvSpPr>
        <xdr:cNvPr id="4" name="Rectangle 122"/>
        <xdr:cNvSpPr>
          <a:spLocks/>
        </xdr:cNvSpPr>
      </xdr:nvSpPr>
      <xdr:spPr>
        <a:xfrm>
          <a:off x="342900" y="1306830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77</xdr:row>
      <xdr:rowOff>19050</xdr:rowOff>
    </xdr:from>
    <xdr:to>
      <xdr:col>1</xdr:col>
      <xdr:colOff>342900</xdr:colOff>
      <xdr:row>78</xdr:row>
      <xdr:rowOff>0</xdr:rowOff>
    </xdr:to>
    <xdr:sp>
      <xdr:nvSpPr>
        <xdr:cNvPr id="5" name="Rectangle 123"/>
        <xdr:cNvSpPr>
          <a:spLocks/>
        </xdr:cNvSpPr>
      </xdr:nvSpPr>
      <xdr:spPr>
        <a:xfrm>
          <a:off x="342900" y="1339215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/>
  <cols>
    <col min="9" max="9" width="11.57421875" style="0" customWidth="1"/>
  </cols>
  <sheetData>
    <row r="1" spans="10:12" ht="15">
      <c r="J1" s="38"/>
      <c r="K1" s="38"/>
      <c r="L1" t="s">
        <v>303</v>
      </c>
    </row>
    <row r="3" spans="4:11" ht="15">
      <c r="D3" s="112" t="s">
        <v>291</v>
      </c>
      <c r="E3" s="111"/>
      <c r="F3" s="112"/>
      <c r="G3" s="112"/>
      <c r="H3" s="112"/>
      <c r="I3" s="112"/>
      <c r="J3" s="111"/>
      <c r="K3" s="111"/>
    </row>
    <row r="4" spans="1:11" ht="15">
      <c r="A4" s="38" t="s">
        <v>19</v>
      </c>
      <c r="D4" s="113"/>
      <c r="E4" s="114" t="s">
        <v>290</v>
      </c>
      <c r="F4" s="111"/>
      <c r="G4" s="111"/>
      <c r="H4" s="111"/>
      <c r="I4" s="111"/>
      <c r="J4" s="111"/>
      <c r="K4" s="111"/>
    </row>
    <row r="5" spans="1:11" ht="13.5">
      <c r="A5" s="9"/>
      <c r="D5" s="115"/>
      <c r="E5" s="116" t="s">
        <v>292</v>
      </c>
      <c r="F5" s="111"/>
      <c r="G5" s="111"/>
      <c r="H5" s="111"/>
      <c r="I5" s="111"/>
      <c r="J5" s="111"/>
      <c r="K5" s="111"/>
    </row>
    <row r="6" spans="1:4" ht="13.5">
      <c r="A6" s="9"/>
      <c r="D6" s="10"/>
    </row>
    <row r="7" spans="1:4" ht="13.5">
      <c r="A7" s="54"/>
      <c r="D7" s="10"/>
    </row>
    <row r="8" spans="1:4" ht="12.75">
      <c r="A8" s="64"/>
      <c r="D8" s="10"/>
    </row>
    <row r="9" spans="1:9" ht="12.75">
      <c r="A9" s="21"/>
      <c r="B9" s="21"/>
      <c r="C9" s="21"/>
      <c r="D9" s="64"/>
      <c r="E9" s="21"/>
      <c r="F9" s="21"/>
      <c r="G9" s="21"/>
      <c r="H9" s="21"/>
      <c r="I9" s="21"/>
    </row>
    <row r="10" spans="1:9" ht="12.75">
      <c r="A10" s="21"/>
      <c r="B10" s="44"/>
      <c r="C10" s="21"/>
      <c r="D10" s="117"/>
      <c r="E10" s="118"/>
      <c r="F10" s="118"/>
      <c r="G10" s="118"/>
      <c r="H10" s="118"/>
      <c r="I10" s="118"/>
    </row>
    <row r="11" spans="1:9" ht="14.25" customHeight="1">
      <c r="A11" s="21"/>
      <c r="B11" s="44"/>
      <c r="C11" s="21"/>
      <c r="D11" s="117"/>
      <c r="E11" s="118"/>
      <c r="F11" s="118"/>
      <c r="G11" s="118"/>
      <c r="H11" s="118"/>
      <c r="I11" s="118"/>
    </row>
    <row r="12" spans="1:9" ht="12.75">
      <c r="A12" s="21"/>
      <c r="B12" s="44"/>
      <c r="C12" s="21"/>
      <c r="D12" s="117"/>
      <c r="E12" s="118"/>
      <c r="F12" s="13"/>
      <c r="G12" s="13"/>
      <c r="H12" s="13"/>
      <c r="I12" s="13"/>
    </row>
    <row r="13" spans="1:9" ht="30">
      <c r="A13" s="21"/>
      <c r="B13" s="44"/>
      <c r="C13" s="53"/>
      <c r="D13" s="96" t="s">
        <v>256</v>
      </c>
      <c r="E13" s="96"/>
      <c r="F13" s="13"/>
      <c r="G13" s="13"/>
      <c r="H13" s="13"/>
      <c r="I13" s="13"/>
    </row>
    <row r="14" spans="1:9" ht="12.75">
      <c r="A14" s="44"/>
      <c r="B14" s="53"/>
      <c r="C14" s="53"/>
      <c r="D14" s="117"/>
      <c r="E14" s="118"/>
      <c r="F14" s="118"/>
      <c r="G14" s="118"/>
      <c r="H14" s="118"/>
      <c r="I14" s="118"/>
    </row>
    <row r="15" spans="1:8" ht="12.75">
      <c r="A15" s="53"/>
      <c r="B15" s="53"/>
      <c r="C15" s="53"/>
      <c r="D15" s="53"/>
      <c r="E15" s="53"/>
      <c r="F15" s="53"/>
      <c r="G15" s="53"/>
      <c r="H15" s="5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ht="12.75">
      <c r="D17" s="8"/>
    </row>
    <row r="19" spans="1:9" ht="12.75" customHeight="1">
      <c r="A19" s="121" t="s">
        <v>301</v>
      </c>
      <c r="B19" s="122"/>
      <c r="C19" s="122"/>
      <c r="D19" s="122"/>
      <c r="E19" s="122"/>
      <c r="F19" s="122"/>
      <c r="G19" s="122"/>
      <c r="H19" s="122"/>
      <c r="I19" s="123"/>
    </row>
    <row r="20" spans="1:9" ht="12.75" customHeight="1">
      <c r="A20" s="124"/>
      <c r="B20" s="125"/>
      <c r="C20" s="125"/>
      <c r="D20" s="125"/>
      <c r="E20" s="125"/>
      <c r="F20" s="125"/>
      <c r="G20" s="125"/>
      <c r="H20" s="125"/>
      <c r="I20" s="126"/>
    </row>
    <row r="21" spans="1:9" ht="12.75" customHeight="1">
      <c r="A21" s="124"/>
      <c r="B21" s="125"/>
      <c r="C21" s="125"/>
      <c r="D21" s="125"/>
      <c r="E21" s="125"/>
      <c r="F21" s="125"/>
      <c r="G21" s="125"/>
      <c r="H21" s="125"/>
      <c r="I21" s="126"/>
    </row>
    <row r="22" spans="1:9" ht="12.75" customHeight="1">
      <c r="A22" s="124"/>
      <c r="B22" s="125"/>
      <c r="C22" s="125"/>
      <c r="D22" s="125"/>
      <c r="E22" s="125"/>
      <c r="F22" s="125"/>
      <c r="G22" s="125"/>
      <c r="H22" s="125"/>
      <c r="I22" s="126"/>
    </row>
    <row r="23" spans="1:9" ht="12.75" customHeight="1">
      <c r="A23" s="124"/>
      <c r="B23" s="125"/>
      <c r="C23" s="125"/>
      <c r="D23" s="125"/>
      <c r="E23" s="125"/>
      <c r="F23" s="125"/>
      <c r="G23" s="125"/>
      <c r="H23" s="125"/>
      <c r="I23" s="126"/>
    </row>
    <row r="24" spans="1:9" ht="12.75" customHeight="1">
      <c r="A24" s="124"/>
      <c r="B24" s="125"/>
      <c r="C24" s="125"/>
      <c r="D24" s="125"/>
      <c r="E24" s="125"/>
      <c r="F24" s="125"/>
      <c r="G24" s="125"/>
      <c r="H24" s="125"/>
      <c r="I24" s="126"/>
    </row>
    <row r="25" spans="1:9" ht="12.75" customHeight="1">
      <c r="A25" s="127"/>
      <c r="B25" s="128"/>
      <c r="C25" s="128"/>
      <c r="D25" s="128"/>
      <c r="E25" s="128"/>
      <c r="F25" s="128"/>
      <c r="G25" s="128"/>
      <c r="H25" s="128"/>
      <c r="I25" s="129"/>
    </row>
    <row r="26" spans="2:9" ht="12.75">
      <c r="B26" s="37"/>
      <c r="C26" s="37"/>
      <c r="D26" s="37"/>
      <c r="E26" s="37"/>
      <c r="F26" s="37"/>
      <c r="G26" s="37"/>
      <c r="H26" s="37"/>
      <c r="I26" s="37"/>
    </row>
    <row r="27" spans="2:9" ht="12.75">
      <c r="B27" s="37"/>
      <c r="C27" s="130"/>
      <c r="D27" s="130"/>
      <c r="E27" s="130"/>
      <c r="F27" s="130"/>
      <c r="G27" s="130"/>
      <c r="H27" s="130"/>
      <c r="I27" s="37"/>
    </row>
    <row r="28" spans="2:9" ht="12.75">
      <c r="B28" s="37"/>
      <c r="C28" s="130"/>
      <c r="D28" s="130"/>
      <c r="E28" s="130"/>
      <c r="F28" s="130"/>
      <c r="G28" s="130"/>
      <c r="H28" s="130"/>
      <c r="I28" s="37"/>
    </row>
    <row r="29" spans="2:9" ht="12.75">
      <c r="B29" s="37"/>
      <c r="C29" s="130"/>
      <c r="D29" s="130"/>
      <c r="E29" s="130"/>
      <c r="F29" s="130"/>
      <c r="G29" s="130"/>
      <c r="H29" s="130"/>
      <c r="I29" s="37"/>
    </row>
    <row r="30" spans="2:9" ht="12.75">
      <c r="B30" s="37"/>
      <c r="C30" s="130"/>
      <c r="D30" s="130"/>
      <c r="E30" s="130"/>
      <c r="F30" s="130"/>
      <c r="G30" s="130"/>
      <c r="H30" s="130"/>
      <c r="I30" s="37"/>
    </row>
    <row r="31" spans="2:9" ht="12.75">
      <c r="B31" s="37"/>
      <c r="C31" s="37"/>
      <c r="D31" s="37"/>
      <c r="E31" s="37"/>
      <c r="F31" s="37"/>
      <c r="G31" s="37"/>
      <c r="H31" s="37"/>
      <c r="I31" s="37"/>
    </row>
    <row r="32" spans="2:9" ht="12.75">
      <c r="B32" s="37"/>
      <c r="C32" s="37"/>
      <c r="D32" s="37"/>
      <c r="E32" s="37"/>
      <c r="F32" s="37"/>
      <c r="G32" s="37"/>
      <c r="H32" s="37"/>
      <c r="I32" s="37"/>
    </row>
    <row r="33" spans="2:9" ht="12.75">
      <c r="B33" s="37"/>
      <c r="C33" s="37"/>
      <c r="D33" s="37"/>
      <c r="E33" s="37"/>
      <c r="F33" s="37"/>
      <c r="G33" s="37"/>
      <c r="H33" s="37"/>
      <c r="I33" s="37"/>
    </row>
    <row r="34" spans="2:9" ht="12.75">
      <c r="B34" s="37"/>
      <c r="C34" s="37"/>
      <c r="D34" s="37"/>
      <c r="E34" s="37"/>
      <c r="F34" s="37"/>
      <c r="G34" s="37"/>
      <c r="H34" s="37"/>
      <c r="I34" s="37"/>
    </row>
    <row r="36" ht="15">
      <c r="C36" s="38" t="s">
        <v>20</v>
      </c>
    </row>
    <row r="38" spans="1:10" ht="15">
      <c r="A38" s="23" t="s">
        <v>21</v>
      </c>
      <c r="F38" s="119"/>
      <c r="G38" s="131"/>
      <c r="H38" s="131"/>
      <c r="I38" s="120"/>
      <c r="J38" s="13"/>
    </row>
    <row r="40" spans="1:11" ht="15">
      <c r="A40" s="23" t="s">
        <v>22</v>
      </c>
      <c r="D40" s="119"/>
      <c r="E40" s="120"/>
      <c r="F40" s="87"/>
      <c r="G40" s="13" t="s">
        <v>2</v>
      </c>
      <c r="H40" s="119"/>
      <c r="I40" s="120"/>
      <c r="J40" s="13"/>
      <c r="K40" s="13"/>
    </row>
    <row r="47" ht="15">
      <c r="A47" s="38" t="s">
        <v>205</v>
      </c>
    </row>
    <row r="49" ht="15">
      <c r="A49" s="23" t="s">
        <v>293</v>
      </c>
    </row>
    <row r="50" ht="15">
      <c r="A50" s="23" t="s">
        <v>294</v>
      </c>
    </row>
    <row r="51" ht="15">
      <c r="A51" s="23" t="s">
        <v>295</v>
      </c>
    </row>
    <row r="52" ht="15">
      <c r="A52" s="23" t="s">
        <v>296</v>
      </c>
    </row>
    <row r="53" ht="15">
      <c r="A53" s="23" t="s">
        <v>297</v>
      </c>
    </row>
    <row r="54" ht="15">
      <c r="A54" s="23" t="s">
        <v>298</v>
      </c>
    </row>
    <row r="55" ht="15">
      <c r="A55" s="23" t="s">
        <v>299</v>
      </c>
    </row>
    <row r="56" ht="15">
      <c r="A56" s="23" t="s">
        <v>300</v>
      </c>
    </row>
    <row r="57" ht="15">
      <c r="A57" s="23" t="s">
        <v>206</v>
      </c>
    </row>
    <row r="58" ht="15">
      <c r="A58" s="23" t="s">
        <v>207</v>
      </c>
    </row>
    <row r="60" ht="12.75">
      <c r="F60" s="83" t="s">
        <v>219</v>
      </c>
    </row>
    <row r="61" spans="1:6" ht="15">
      <c r="A61" s="88" t="s">
        <v>218</v>
      </c>
      <c r="F61" s="35"/>
    </row>
    <row r="64" ht="15">
      <c r="K64" s="97">
        <v>1</v>
      </c>
    </row>
  </sheetData>
  <sheetProtection/>
  <mergeCells count="9">
    <mergeCell ref="D10:I10"/>
    <mergeCell ref="D11:I11"/>
    <mergeCell ref="D40:E40"/>
    <mergeCell ref="H40:I40"/>
    <mergeCell ref="D14:I14"/>
    <mergeCell ref="D12:E12"/>
    <mergeCell ref="A19:I25"/>
    <mergeCell ref="C27:H30"/>
    <mergeCell ref="F38:I38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46">
      <selection activeCell="H17" sqref="H17"/>
    </sheetView>
  </sheetViews>
  <sheetFormatPr defaultColWidth="9.140625" defaultRowHeight="12.75"/>
  <cols>
    <col min="7" max="7" width="15.8515625" style="0" customWidth="1"/>
    <col min="8" max="8" width="9.140625" style="1" customWidth="1"/>
  </cols>
  <sheetData>
    <row r="1" spans="1:8" ht="12.75">
      <c r="A1" s="134" t="s">
        <v>9</v>
      </c>
      <c r="B1" s="135"/>
      <c r="C1" s="135"/>
      <c r="D1" s="135"/>
      <c r="E1" s="135"/>
      <c r="F1" s="135"/>
      <c r="G1" s="135"/>
      <c r="H1" s="135"/>
    </row>
    <row r="2" spans="1:8" ht="12.75">
      <c r="A2" s="135"/>
      <c r="B2" s="135"/>
      <c r="C2" s="135"/>
      <c r="D2" s="135"/>
      <c r="E2" s="135"/>
      <c r="F2" s="135"/>
      <c r="G2" s="135"/>
      <c r="H2" s="135"/>
    </row>
    <row r="3" spans="1:8" ht="17.25">
      <c r="A3" s="52"/>
      <c r="B3" s="52"/>
      <c r="C3" s="52"/>
      <c r="D3" s="52"/>
      <c r="E3" s="52"/>
      <c r="F3" s="52"/>
      <c r="G3" s="52"/>
      <c r="H3" s="52"/>
    </row>
    <row r="4" spans="1:7" ht="12.75">
      <c r="A4" s="1"/>
      <c r="B4" s="1"/>
      <c r="C4" s="1"/>
      <c r="D4" s="1"/>
      <c r="E4" s="1"/>
      <c r="F4" s="1"/>
      <c r="G4" s="1"/>
    </row>
    <row r="5" spans="1:8" ht="12.75">
      <c r="A5" s="132" t="s">
        <v>12</v>
      </c>
      <c r="B5" s="132"/>
      <c r="C5" s="132"/>
      <c r="D5" s="132"/>
      <c r="E5" s="132"/>
      <c r="F5" s="132"/>
      <c r="G5" s="132"/>
      <c r="H5" s="133"/>
    </row>
    <row r="6" spans="1:8" ht="12.75">
      <c r="A6" s="132"/>
      <c r="B6" s="132"/>
      <c r="C6" s="132"/>
      <c r="D6" s="132"/>
      <c r="E6" s="132"/>
      <c r="F6" s="132"/>
      <c r="G6" s="132"/>
      <c r="H6" s="133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2" t="s">
        <v>0</v>
      </c>
      <c r="E8" s="2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 t="s">
        <v>1</v>
      </c>
      <c r="B11" s="150">
        <f>inizio!D40</f>
        <v>0</v>
      </c>
      <c r="C11" s="151"/>
      <c r="D11" s="151"/>
      <c r="E11" s="152"/>
      <c r="F11" s="1"/>
      <c r="G11" s="1"/>
    </row>
    <row r="12" spans="1:7" ht="12.75">
      <c r="A12" s="1"/>
      <c r="B12" s="1"/>
      <c r="C12" s="1"/>
      <c r="D12" s="1"/>
      <c r="E12" s="1"/>
      <c r="F12" s="1"/>
      <c r="G12" s="3"/>
    </row>
    <row r="13" spans="1:7" ht="12.75">
      <c r="A13" s="1" t="s">
        <v>2</v>
      </c>
      <c r="B13" s="150">
        <f>inizio!H40</f>
        <v>0</v>
      </c>
      <c r="C13" s="151"/>
      <c r="D13" s="151"/>
      <c r="E13" s="152"/>
      <c r="F13" s="3" t="s">
        <v>3</v>
      </c>
      <c r="G13" s="20" t="s">
        <v>222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54" t="s">
        <v>4</v>
      </c>
      <c r="C16" s="154"/>
      <c r="D16" s="155" t="s">
        <v>223</v>
      </c>
      <c r="E16" s="156"/>
      <c r="F16" s="157"/>
      <c r="G16" s="1"/>
    </row>
    <row r="17" spans="1:7" ht="12.75">
      <c r="A17" s="1"/>
      <c r="B17" s="1"/>
      <c r="C17" s="1"/>
      <c r="D17" s="1"/>
      <c r="E17" s="154"/>
      <c r="F17" s="154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 t="s">
        <v>5</v>
      </c>
      <c r="B21" s="1"/>
      <c r="C21" s="144"/>
      <c r="D21" s="145"/>
      <c r="E21" s="146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6</v>
      </c>
      <c r="B23" s="1"/>
      <c r="C23" s="147"/>
      <c r="D23" s="148"/>
      <c r="E23" s="149"/>
      <c r="F23" s="1"/>
      <c r="G23" s="1"/>
    </row>
    <row r="24" spans="1:7" ht="12.75">
      <c r="A24" s="1"/>
      <c r="B24" s="1"/>
      <c r="C24" s="1"/>
      <c r="D24" s="1"/>
      <c r="E24" s="1"/>
      <c r="F24" s="1"/>
      <c r="G24" s="14" t="s">
        <v>8</v>
      </c>
    </row>
    <row r="25" spans="1:7" ht="12.75">
      <c r="A25" s="1" t="s">
        <v>7</v>
      </c>
      <c r="B25" s="1"/>
      <c r="C25" s="150"/>
      <c r="D25" s="151"/>
      <c r="E25" s="152"/>
      <c r="G25" s="18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79" t="s">
        <v>25</v>
      </c>
      <c r="B28" s="136"/>
      <c r="C28" s="141"/>
      <c r="D28" s="141"/>
      <c r="E28" s="141"/>
      <c r="F28" s="141"/>
      <c r="G28" s="137"/>
    </row>
    <row r="29" spans="1:7" ht="12.75">
      <c r="A29" s="14"/>
      <c r="B29" s="14"/>
      <c r="C29" s="1"/>
      <c r="D29" s="1"/>
      <c r="E29" s="1"/>
      <c r="F29" s="1"/>
      <c r="G29" s="1"/>
    </row>
    <row r="30" spans="1:7" ht="12.75">
      <c r="A30" s="1" t="s">
        <v>26</v>
      </c>
      <c r="B30" s="136"/>
      <c r="C30" s="137"/>
      <c r="D30" s="49"/>
      <c r="E30" s="49"/>
      <c r="F30" s="49"/>
      <c r="G30" s="49"/>
    </row>
    <row r="31" spans="1:7" ht="12.75">
      <c r="A31" s="1"/>
      <c r="B31" s="15"/>
      <c r="C31" s="13"/>
      <c r="D31" s="13"/>
      <c r="E31" s="13"/>
      <c r="F31" s="13"/>
      <c r="G31" s="13" t="s">
        <v>8</v>
      </c>
    </row>
    <row r="32" spans="1:7" ht="12.75">
      <c r="A32" s="1" t="s">
        <v>27</v>
      </c>
      <c r="B32" s="136"/>
      <c r="C32" s="141"/>
      <c r="D32" s="141"/>
      <c r="E32" s="137"/>
      <c r="G32" s="18"/>
    </row>
    <row r="33" spans="1:7" ht="12.75">
      <c r="A33" s="1"/>
      <c r="B33" s="15"/>
      <c r="C33" s="13"/>
      <c r="D33" s="13"/>
      <c r="E33" s="13"/>
      <c r="F33" s="13"/>
      <c r="G33" s="13"/>
    </row>
    <row r="34" spans="1:7" ht="12.75">
      <c r="A34" s="1" t="s">
        <v>29</v>
      </c>
      <c r="B34" s="142"/>
      <c r="C34" s="143"/>
      <c r="D34" s="13"/>
      <c r="E34" s="13"/>
      <c r="F34" s="13"/>
      <c r="G34" s="13"/>
    </row>
    <row r="35" spans="1:7" ht="12.75">
      <c r="A35" s="1"/>
      <c r="B35" s="15"/>
      <c r="C35" s="13"/>
      <c r="D35" s="13"/>
      <c r="E35" s="13"/>
      <c r="F35" s="13"/>
      <c r="G35" s="13"/>
    </row>
    <row r="36" spans="1:7" ht="12.75">
      <c r="A36" s="1" t="s">
        <v>30</v>
      </c>
      <c r="B36" s="142"/>
      <c r="C36" s="143"/>
      <c r="D36" s="13"/>
      <c r="E36" s="13"/>
      <c r="F36" s="13"/>
      <c r="G36" s="13"/>
    </row>
    <row r="37" spans="1:7" ht="12.75">
      <c r="A37" s="1"/>
      <c r="B37" s="15"/>
      <c r="C37" s="13"/>
      <c r="D37" s="13"/>
      <c r="E37" s="13"/>
      <c r="F37" s="13"/>
      <c r="G37" s="13"/>
    </row>
    <row r="38" spans="1:7" ht="12.75">
      <c r="A38" s="1" t="s">
        <v>31</v>
      </c>
      <c r="B38" s="138"/>
      <c r="C38" s="139"/>
      <c r="D38" s="140"/>
      <c r="E38" s="140"/>
      <c r="F38" s="13"/>
      <c r="G38" s="13"/>
    </row>
    <row r="39" spans="1:7" ht="12.75">
      <c r="A39" s="1"/>
      <c r="B39" s="15"/>
      <c r="C39" s="13"/>
      <c r="D39" s="13"/>
      <c r="E39" s="13"/>
      <c r="F39" s="13"/>
      <c r="G39" s="13"/>
    </row>
    <row r="40" spans="1:7" ht="12.75">
      <c r="A40" s="1" t="s">
        <v>32</v>
      </c>
      <c r="B40" s="155"/>
      <c r="C40" s="158"/>
      <c r="D40" s="158"/>
      <c r="E40" s="159"/>
      <c r="F40" s="13"/>
      <c r="G40" s="13"/>
    </row>
    <row r="47" spans="5:6" ht="12.75">
      <c r="E47" s="153" t="s">
        <v>257</v>
      </c>
      <c r="F47" s="133"/>
    </row>
    <row r="48" spans="5:6" ht="12.75">
      <c r="E48" s="55"/>
      <c r="F48" s="55"/>
    </row>
    <row r="55" ht="15">
      <c r="H55" s="56">
        <v>2</v>
      </c>
    </row>
  </sheetData>
  <sheetProtection/>
  <mergeCells count="18">
    <mergeCell ref="E47:F47"/>
    <mergeCell ref="B28:G28"/>
    <mergeCell ref="E17:F17"/>
    <mergeCell ref="B11:E11"/>
    <mergeCell ref="B13:E13"/>
    <mergeCell ref="B16:C16"/>
    <mergeCell ref="D16:F16"/>
    <mergeCell ref="B40:E40"/>
    <mergeCell ref="A5:H6"/>
    <mergeCell ref="A1:H2"/>
    <mergeCell ref="B30:C30"/>
    <mergeCell ref="B38:E38"/>
    <mergeCell ref="B32:E32"/>
    <mergeCell ref="B34:C34"/>
    <mergeCell ref="B36:C36"/>
    <mergeCell ref="C21:E21"/>
    <mergeCell ref="C23:E23"/>
    <mergeCell ref="C25:E25"/>
  </mergeCells>
  <dataValidations count="3">
    <dataValidation type="list" allowBlank="1" showInputMessage="1" showErrorMessage="1" sqref="G13">
      <formula1>"Scegli tipologia,MASCHIO,FEMMINA"</formula1>
    </dataValidation>
    <dataValidation type="list" allowBlank="1" showInputMessage="1" showErrorMessage="1" sqref="D16:F16">
      <formula1>"scegli tipologia,Presidente,Amministratore,Rappresentante Legale,Conduttore/Titolare,Altro"</formula1>
    </dataValidation>
    <dataValidation type="textLength" allowBlank="1" showInputMessage="1" showErrorMessage="1" sqref="C21:E21">
      <formula1>16</formula1>
      <formula2>16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SheetLayoutView="100" zoomScalePageLayoutView="0" workbookViewId="0" topLeftCell="A40">
      <selection activeCell="G53" sqref="G53"/>
    </sheetView>
  </sheetViews>
  <sheetFormatPr defaultColWidth="9.140625" defaultRowHeight="12.75"/>
  <sheetData>
    <row r="1" spans="1:10" ht="12.75">
      <c r="A1" s="134" t="s">
        <v>183</v>
      </c>
      <c r="B1" s="135"/>
      <c r="C1" s="135"/>
      <c r="D1" s="135"/>
      <c r="E1" s="135"/>
      <c r="F1" s="135"/>
      <c r="G1" s="135"/>
      <c r="H1" s="135"/>
      <c r="I1" s="133"/>
      <c r="J1" s="133"/>
    </row>
    <row r="2" spans="1:10" ht="12.75">
      <c r="A2" s="135"/>
      <c r="B2" s="135"/>
      <c r="C2" s="135"/>
      <c r="D2" s="135"/>
      <c r="E2" s="135"/>
      <c r="F2" s="135"/>
      <c r="G2" s="135"/>
      <c r="H2" s="135"/>
      <c r="I2" s="133"/>
      <c r="J2" s="133"/>
    </row>
    <row r="3" spans="1:9" ht="12.75">
      <c r="A3" s="167"/>
      <c r="B3" s="167"/>
      <c r="C3" s="167"/>
      <c r="D3" s="1"/>
      <c r="E3" s="1"/>
      <c r="F3" s="1"/>
      <c r="G3" s="1"/>
      <c r="H3" s="1"/>
      <c r="I3" s="1"/>
    </row>
    <row r="4" spans="1:9" ht="4.5" customHeight="1">
      <c r="A4" s="167"/>
      <c r="B4" s="167"/>
      <c r="C4" s="167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10</v>
      </c>
      <c r="B6" s="1"/>
      <c r="C6" s="150">
        <f>inizio!F38</f>
        <v>0</v>
      </c>
      <c r="D6" s="158"/>
      <c r="E6" s="159"/>
      <c r="F6" s="1"/>
      <c r="G6" s="1"/>
      <c r="H6" s="1"/>
      <c r="I6" s="1"/>
    </row>
    <row r="7" spans="1:5" ht="12.75">
      <c r="A7" s="1" t="s">
        <v>11</v>
      </c>
      <c r="B7" s="1"/>
      <c r="C7" s="150" t="s">
        <v>224</v>
      </c>
      <c r="D7" s="158"/>
      <c r="E7" s="159"/>
    </row>
    <row r="8" spans="1:9" ht="12.75">
      <c r="A8" s="1" t="s">
        <v>23</v>
      </c>
      <c r="B8" s="1"/>
      <c r="C8" s="150" t="s">
        <v>224</v>
      </c>
      <c r="D8" s="151"/>
      <c r="E8" s="152"/>
      <c r="F8" s="13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56" t="s">
        <v>184</v>
      </c>
      <c r="B10" s="1"/>
      <c r="C10" s="1"/>
      <c r="D10" s="1"/>
      <c r="E10" s="1"/>
      <c r="F10" s="1"/>
      <c r="G10" s="1"/>
      <c r="H10" s="1"/>
      <c r="I10" s="1"/>
    </row>
    <row r="11" spans="1:10" ht="12.75">
      <c r="A11" s="57"/>
      <c r="B11" s="58"/>
      <c r="C11" s="58"/>
      <c r="D11" s="58"/>
      <c r="E11" s="58"/>
      <c r="F11" s="58"/>
      <c r="G11" s="58"/>
      <c r="H11" s="58"/>
      <c r="I11" s="58"/>
      <c r="J11" s="59"/>
    </row>
    <row r="12" spans="1:10" s="10" customFormat="1" ht="11.25">
      <c r="A12" s="60" t="s">
        <v>25</v>
      </c>
      <c r="B12" s="160"/>
      <c r="C12" s="165"/>
      <c r="D12" s="165"/>
      <c r="E12" s="165"/>
      <c r="F12" s="165"/>
      <c r="G12" s="161"/>
      <c r="H12" s="45"/>
      <c r="I12" s="45"/>
      <c r="J12" s="61"/>
    </row>
    <row r="13" spans="1:10" s="10" customFormat="1" ht="11.25">
      <c r="A13" s="62"/>
      <c r="B13" s="43"/>
      <c r="C13" s="45"/>
      <c r="D13" s="45"/>
      <c r="E13" s="45"/>
      <c r="F13" s="45"/>
      <c r="G13" s="45"/>
      <c r="H13" s="45"/>
      <c r="I13" s="45"/>
      <c r="J13" s="61"/>
    </row>
    <row r="14" spans="1:10" s="10" customFormat="1" ht="11.25">
      <c r="A14" s="63" t="s">
        <v>26</v>
      </c>
      <c r="B14" s="160"/>
      <c r="C14" s="165"/>
      <c r="D14" s="165"/>
      <c r="E14" s="165"/>
      <c r="F14" s="165"/>
      <c r="G14" s="161"/>
      <c r="H14" s="45"/>
      <c r="I14" s="45"/>
      <c r="J14" s="61"/>
    </row>
    <row r="15" spans="1:10" s="10" customFormat="1" ht="11.25">
      <c r="A15" s="63"/>
      <c r="B15" s="45"/>
      <c r="C15" s="45"/>
      <c r="D15" s="45"/>
      <c r="E15" s="45"/>
      <c r="F15" s="45"/>
      <c r="G15" s="45"/>
      <c r="H15" s="45"/>
      <c r="I15" s="45"/>
      <c r="J15" s="61"/>
    </row>
    <row r="16" spans="1:10" s="10" customFormat="1" ht="11.25">
      <c r="A16" s="63" t="s">
        <v>27</v>
      </c>
      <c r="B16" s="160"/>
      <c r="C16" s="165"/>
      <c r="D16" s="165"/>
      <c r="E16" s="161"/>
      <c r="F16" s="64"/>
      <c r="G16" s="45" t="s">
        <v>28</v>
      </c>
      <c r="H16" s="42"/>
      <c r="I16" s="64"/>
      <c r="J16" s="61"/>
    </row>
    <row r="17" spans="1:10" s="10" customFormat="1" ht="11.25">
      <c r="A17" s="63"/>
      <c r="B17" s="43"/>
      <c r="C17" s="44"/>
      <c r="D17" s="44"/>
      <c r="E17" s="44"/>
      <c r="F17" s="44"/>
      <c r="G17" s="44"/>
      <c r="H17" s="45"/>
      <c r="I17" s="45"/>
      <c r="J17" s="61"/>
    </row>
    <row r="18" spans="1:10" s="10" customFormat="1" ht="11.25">
      <c r="A18" s="63" t="s">
        <v>29</v>
      </c>
      <c r="B18" s="162"/>
      <c r="C18" s="163"/>
      <c r="D18" s="44"/>
      <c r="E18" s="44"/>
      <c r="F18" s="44"/>
      <c r="G18" s="44"/>
      <c r="H18" s="45"/>
      <c r="I18" s="45"/>
      <c r="J18" s="61"/>
    </row>
    <row r="19" spans="1:10" s="10" customFormat="1" ht="11.25">
      <c r="A19" s="63"/>
      <c r="B19" s="43"/>
      <c r="C19" s="44"/>
      <c r="D19" s="44"/>
      <c r="E19" s="44"/>
      <c r="F19" s="44"/>
      <c r="G19" s="44"/>
      <c r="H19" s="45"/>
      <c r="I19" s="45"/>
      <c r="J19" s="61"/>
    </row>
    <row r="20" spans="1:10" s="10" customFormat="1" ht="11.25">
      <c r="A20" s="63" t="s">
        <v>30</v>
      </c>
      <c r="B20" s="162"/>
      <c r="C20" s="163"/>
      <c r="D20" s="44"/>
      <c r="E20" s="44"/>
      <c r="F20" s="44"/>
      <c r="G20" s="44"/>
      <c r="H20" s="45"/>
      <c r="I20" s="45"/>
      <c r="J20" s="61"/>
    </row>
    <row r="21" spans="1:10" s="10" customFormat="1" ht="11.25">
      <c r="A21" s="63"/>
      <c r="B21" s="43"/>
      <c r="C21" s="44"/>
      <c r="D21" s="44"/>
      <c r="E21" s="44"/>
      <c r="F21" s="44"/>
      <c r="G21" s="44"/>
      <c r="H21" s="45"/>
      <c r="I21" s="45"/>
      <c r="J21" s="61"/>
    </row>
    <row r="22" spans="1:10" s="10" customFormat="1" ht="11.25">
      <c r="A22" s="63" t="s">
        <v>31</v>
      </c>
      <c r="B22" s="160"/>
      <c r="C22" s="161"/>
      <c r="D22" s="44"/>
      <c r="E22" s="44"/>
      <c r="F22" s="44"/>
      <c r="G22" s="44"/>
      <c r="H22" s="45"/>
      <c r="I22" s="45"/>
      <c r="J22" s="61"/>
    </row>
    <row r="23" spans="1:10" ht="12.75">
      <c r="A23" s="65"/>
      <c r="B23" s="15"/>
      <c r="C23" s="13"/>
      <c r="D23" s="13"/>
      <c r="E23" s="13"/>
      <c r="F23" s="13"/>
      <c r="G23" s="13"/>
      <c r="H23" s="16"/>
      <c r="I23" s="16"/>
      <c r="J23" s="66"/>
    </row>
    <row r="24" spans="1:10" ht="12.75">
      <c r="A24" s="65" t="s">
        <v>32</v>
      </c>
      <c r="B24" s="155"/>
      <c r="C24" s="159"/>
      <c r="D24" s="13"/>
      <c r="E24" s="13"/>
      <c r="F24" s="13"/>
      <c r="G24" s="13"/>
      <c r="H24" s="16"/>
      <c r="I24" s="16"/>
      <c r="J24" s="66"/>
    </row>
    <row r="25" spans="1:10" ht="12.75">
      <c r="A25" s="67"/>
      <c r="B25" s="68"/>
      <c r="C25" s="69"/>
      <c r="D25" s="69"/>
      <c r="E25" s="69"/>
      <c r="F25" s="69"/>
      <c r="G25" s="69"/>
      <c r="H25" s="70"/>
      <c r="I25" s="70"/>
      <c r="J25" s="71"/>
    </row>
    <row r="26" spans="1:9" ht="12.75">
      <c r="A26" s="1"/>
      <c r="B26" s="15"/>
      <c r="C26" s="13"/>
      <c r="D26" s="13"/>
      <c r="E26" s="13"/>
      <c r="F26" s="13"/>
      <c r="G26" s="13"/>
      <c r="H26" s="1"/>
      <c r="I26" s="16"/>
    </row>
    <row r="27" spans="1:9" ht="15">
      <c r="A27" s="56" t="s">
        <v>185</v>
      </c>
      <c r="B27" s="15"/>
      <c r="C27" s="13"/>
      <c r="D27" s="13"/>
      <c r="E27" s="13"/>
      <c r="F27" s="13"/>
      <c r="G27" s="13"/>
      <c r="H27" s="1"/>
      <c r="I27" s="16"/>
    </row>
    <row r="28" spans="1:10" ht="12.75">
      <c r="A28" s="57"/>
      <c r="B28" s="72"/>
      <c r="C28" s="73"/>
      <c r="D28" s="73"/>
      <c r="E28" s="73"/>
      <c r="F28" s="73"/>
      <c r="G28" s="73"/>
      <c r="H28" s="58"/>
      <c r="I28" s="58"/>
      <c r="J28" s="59"/>
    </row>
    <row r="29" spans="1:10" s="10" customFormat="1" ht="11.25">
      <c r="A29" s="60" t="s">
        <v>25</v>
      </c>
      <c r="B29" s="160"/>
      <c r="C29" s="165"/>
      <c r="D29" s="165"/>
      <c r="E29" s="165"/>
      <c r="F29" s="165"/>
      <c r="G29" s="161"/>
      <c r="H29" s="45"/>
      <c r="I29" s="45"/>
      <c r="J29" s="61"/>
    </row>
    <row r="30" spans="1:10" s="10" customFormat="1" ht="11.25">
      <c r="A30" s="62"/>
      <c r="B30" s="43"/>
      <c r="C30" s="45"/>
      <c r="D30" s="45"/>
      <c r="E30" s="45"/>
      <c r="F30" s="45"/>
      <c r="G30" s="45"/>
      <c r="H30" s="45"/>
      <c r="I30" s="45"/>
      <c r="J30" s="61"/>
    </row>
    <row r="31" spans="1:10" s="10" customFormat="1" ht="11.25">
      <c r="A31" s="63" t="s">
        <v>26</v>
      </c>
      <c r="B31" s="160"/>
      <c r="C31" s="165"/>
      <c r="D31" s="165"/>
      <c r="E31" s="165"/>
      <c r="F31" s="165"/>
      <c r="G31" s="161"/>
      <c r="H31" s="45"/>
      <c r="I31" s="45"/>
      <c r="J31" s="61"/>
    </row>
    <row r="32" spans="1:10" s="10" customFormat="1" ht="11.25">
      <c r="A32" s="63"/>
      <c r="B32" s="45"/>
      <c r="C32" s="45"/>
      <c r="D32" s="45"/>
      <c r="E32" s="45"/>
      <c r="F32" s="45"/>
      <c r="G32" s="45"/>
      <c r="H32" s="45"/>
      <c r="I32" s="45"/>
      <c r="J32" s="61"/>
    </row>
    <row r="33" spans="1:10" s="10" customFormat="1" ht="11.25">
      <c r="A33" s="63" t="s">
        <v>27</v>
      </c>
      <c r="B33" s="160"/>
      <c r="C33" s="165"/>
      <c r="D33" s="165"/>
      <c r="E33" s="161"/>
      <c r="F33" s="44"/>
      <c r="G33" s="45" t="s">
        <v>28</v>
      </c>
      <c r="H33" s="42"/>
      <c r="I33" s="64"/>
      <c r="J33" s="61"/>
    </row>
    <row r="34" spans="1:10" s="10" customFormat="1" ht="11.25">
      <c r="A34" s="63"/>
      <c r="B34" s="43"/>
      <c r="C34" s="44"/>
      <c r="D34" s="44"/>
      <c r="E34" s="44"/>
      <c r="F34" s="44"/>
      <c r="G34" s="44"/>
      <c r="H34" s="45"/>
      <c r="I34" s="45"/>
      <c r="J34" s="61"/>
    </row>
    <row r="35" spans="1:10" s="10" customFormat="1" ht="11.25">
      <c r="A35" s="63" t="s">
        <v>29</v>
      </c>
      <c r="B35" s="162"/>
      <c r="C35" s="163"/>
      <c r="D35" s="44"/>
      <c r="E35" s="44"/>
      <c r="F35" s="44"/>
      <c r="G35" s="44"/>
      <c r="H35" s="45"/>
      <c r="I35" s="45"/>
      <c r="J35" s="61"/>
    </row>
    <row r="36" spans="1:10" s="10" customFormat="1" ht="11.25">
      <c r="A36" s="63"/>
      <c r="B36" s="43"/>
      <c r="C36" s="44"/>
      <c r="D36" s="44"/>
      <c r="E36" s="44"/>
      <c r="F36" s="44"/>
      <c r="G36" s="44"/>
      <c r="H36" s="45"/>
      <c r="I36" s="45"/>
      <c r="J36" s="61"/>
    </row>
    <row r="37" spans="1:10" s="10" customFormat="1" ht="11.25">
      <c r="A37" s="63" t="s">
        <v>30</v>
      </c>
      <c r="B37" s="162"/>
      <c r="C37" s="163"/>
      <c r="D37" s="44"/>
      <c r="E37" s="44"/>
      <c r="F37" s="44"/>
      <c r="G37" s="44"/>
      <c r="H37" s="45"/>
      <c r="I37" s="45"/>
      <c r="J37" s="61"/>
    </row>
    <row r="38" spans="1:10" s="10" customFormat="1" ht="11.25">
      <c r="A38" s="63"/>
      <c r="B38" s="43"/>
      <c r="C38" s="44"/>
      <c r="D38" s="44"/>
      <c r="E38" s="44"/>
      <c r="F38" s="44"/>
      <c r="G38" s="44"/>
      <c r="H38" s="45"/>
      <c r="I38" s="45"/>
      <c r="J38" s="61"/>
    </row>
    <row r="39" spans="1:10" s="10" customFormat="1" ht="11.25">
      <c r="A39" s="63" t="s">
        <v>31</v>
      </c>
      <c r="B39" s="160"/>
      <c r="C39" s="161"/>
      <c r="D39" s="44"/>
      <c r="E39" s="44"/>
      <c r="F39" s="44"/>
      <c r="G39" s="44"/>
      <c r="H39" s="45"/>
      <c r="I39" s="45"/>
      <c r="J39" s="61"/>
    </row>
    <row r="40" spans="1:10" s="10" customFormat="1" ht="11.25">
      <c r="A40" s="63"/>
      <c r="B40" s="43"/>
      <c r="C40" s="44"/>
      <c r="D40" s="44"/>
      <c r="E40" s="44"/>
      <c r="F40" s="44"/>
      <c r="G40" s="44"/>
      <c r="H40" s="45"/>
      <c r="I40" s="45"/>
      <c r="J40" s="61"/>
    </row>
    <row r="41" spans="1:10" s="10" customFormat="1" ht="11.25">
      <c r="A41" s="63" t="s">
        <v>32</v>
      </c>
      <c r="B41" s="160"/>
      <c r="C41" s="161"/>
      <c r="D41" s="44"/>
      <c r="E41" s="44"/>
      <c r="F41" s="44"/>
      <c r="G41" s="44"/>
      <c r="H41" s="45"/>
      <c r="I41" s="45"/>
      <c r="J41" s="61"/>
    </row>
    <row r="42" spans="1:10" ht="12.75">
      <c r="A42" s="67"/>
      <c r="B42" s="68"/>
      <c r="C42" s="69"/>
      <c r="D42" s="69"/>
      <c r="E42" s="69"/>
      <c r="F42" s="69"/>
      <c r="G42" s="69"/>
      <c r="H42" s="70"/>
      <c r="I42" s="70"/>
      <c r="J42" s="71"/>
    </row>
    <row r="43" spans="1:9" ht="12.75">
      <c r="A43" s="1"/>
      <c r="B43" s="15"/>
      <c r="C43" s="13"/>
      <c r="D43" s="13"/>
      <c r="E43" s="13"/>
      <c r="F43" s="13"/>
      <c r="G43" s="13"/>
      <c r="H43" s="1"/>
      <c r="I43" s="16"/>
    </row>
    <row r="44" spans="1:9" ht="12.75">
      <c r="A44" s="1"/>
      <c r="B44" s="15"/>
      <c r="C44" s="13"/>
      <c r="D44" s="13"/>
      <c r="E44" s="13"/>
      <c r="F44" s="13"/>
      <c r="G44" s="13"/>
      <c r="H44" s="1"/>
      <c r="I44" s="16"/>
    </row>
    <row r="45" spans="1:9" ht="12.75">
      <c r="A45" s="1" t="s">
        <v>33</v>
      </c>
      <c r="B45" s="162"/>
      <c r="C45" s="163"/>
      <c r="D45" s="13"/>
      <c r="E45" s="13"/>
      <c r="F45" s="13"/>
      <c r="G45" s="13"/>
      <c r="H45" s="1"/>
      <c r="I45" s="16"/>
    </row>
    <row r="46" spans="1:9" ht="12.75">
      <c r="A46" s="1"/>
      <c r="B46" s="15"/>
      <c r="C46" s="13"/>
      <c r="D46" s="13"/>
      <c r="E46" s="13"/>
      <c r="F46" s="13"/>
      <c r="G46" s="13"/>
      <c r="H46" s="1"/>
      <c r="I46" s="16"/>
    </row>
    <row r="47" spans="1:9" ht="12.75">
      <c r="A47" s="1" t="s">
        <v>24</v>
      </c>
      <c r="B47" s="15"/>
      <c r="C47" s="155"/>
      <c r="D47" s="164"/>
      <c r="E47" s="13"/>
      <c r="F47" s="13"/>
      <c r="G47" s="13"/>
      <c r="H47" s="1"/>
      <c r="I47" s="16"/>
    </row>
    <row r="48" spans="1:9" ht="12.75">
      <c r="A48" s="1"/>
      <c r="B48" s="15"/>
      <c r="C48" s="13"/>
      <c r="D48" s="13"/>
      <c r="E48" s="13"/>
      <c r="F48" s="13"/>
      <c r="H48" s="13" t="s">
        <v>34</v>
      </c>
      <c r="I48" s="16"/>
    </row>
    <row r="49" spans="1:9" ht="12.75">
      <c r="A49" s="1" t="s">
        <v>187</v>
      </c>
      <c r="B49" s="15"/>
      <c r="C49" s="166"/>
      <c r="D49" s="159"/>
      <c r="E49" s="13"/>
      <c r="H49" s="18"/>
      <c r="I49" s="13"/>
    </row>
    <row r="50" spans="1:9" ht="12.75">
      <c r="A50" s="1"/>
      <c r="B50" s="15"/>
      <c r="C50" s="13"/>
      <c r="D50" s="15"/>
      <c r="E50" s="13"/>
      <c r="F50" s="13"/>
      <c r="H50" s="13" t="s">
        <v>34</v>
      </c>
      <c r="I50" s="13"/>
    </row>
    <row r="51" spans="1:11" ht="12.75">
      <c r="A51" s="1" t="s">
        <v>35</v>
      </c>
      <c r="B51" s="15"/>
      <c r="C51" s="13"/>
      <c r="D51" s="15"/>
      <c r="E51" s="155"/>
      <c r="F51" s="159"/>
      <c r="H51" s="17"/>
      <c r="J51" s="15"/>
      <c r="K51" s="13"/>
    </row>
    <row r="52" spans="1:10" ht="12.75">
      <c r="A52" s="1"/>
      <c r="B52" s="15"/>
      <c r="C52" s="13"/>
      <c r="D52" s="15"/>
      <c r="E52" s="13"/>
      <c r="F52" s="85"/>
      <c r="G52" s="13"/>
      <c r="H52" s="15"/>
      <c r="I52" s="13"/>
      <c r="J52" s="83" t="s">
        <v>212</v>
      </c>
    </row>
    <row r="53" spans="1:10" ht="12.75">
      <c r="A53" s="1" t="s">
        <v>186</v>
      </c>
      <c r="B53" s="1"/>
      <c r="C53" s="1"/>
      <c r="D53" s="1"/>
      <c r="E53" s="1"/>
      <c r="F53" s="35"/>
      <c r="G53" s="11" t="s">
        <v>61</v>
      </c>
      <c r="H53" s="18"/>
      <c r="I53" s="13"/>
      <c r="J53" s="20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2:9" ht="12.75">
      <c r="B55" s="74" t="s">
        <v>188</v>
      </c>
      <c r="C55" s="1"/>
      <c r="D55" s="1"/>
      <c r="E55" s="1"/>
      <c r="F55" s="1"/>
      <c r="G55" s="20"/>
      <c r="H55" s="1"/>
      <c r="I55" s="1"/>
    </row>
    <row r="56" spans="1:9" ht="12.75">
      <c r="A56" s="1"/>
      <c r="B56" s="1"/>
      <c r="C56" s="1"/>
      <c r="D56" s="1"/>
      <c r="E56" s="1"/>
      <c r="I56" s="1"/>
    </row>
    <row r="57" spans="1:10" ht="15">
      <c r="A57" s="1"/>
      <c r="B57" s="1"/>
      <c r="C57" s="1"/>
      <c r="D57" s="1"/>
      <c r="E57" s="1"/>
      <c r="I57" s="1"/>
      <c r="J57" s="95">
        <v>3</v>
      </c>
    </row>
    <row r="58" ht="12.75">
      <c r="H58" s="1"/>
    </row>
    <row r="59" ht="12.75">
      <c r="G59" s="1"/>
    </row>
  </sheetData>
  <sheetProtection/>
  <mergeCells count="23">
    <mergeCell ref="A1:J2"/>
    <mergeCell ref="B14:G14"/>
    <mergeCell ref="B18:C18"/>
    <mergeCell ref="B20:C20"/>
    <mergeCell ref="A3:C4"/>
    <mergeCell ref="C8:E8"/>
    <mergeCell ref="B12:G12"/>
    <mergeCell ref="C7:E7"/>
    <mergeCell ref="C6:E6"/>
    <mergeCell ref="B16:E16"/>
    <mergeCell ref="B33:E33"/>
    <mergeCell ref="C49:D49"/>
    <mergeCell ref="B22:C22"/>
    <mergeCell ref="B24:C24"/>
    <mergeCell ref="B29:G29"/>
    <mergeCell ref="B31:G31"/>
    <mergeCell ref="E51:F51"/>
    <mergeCell ref="B41:C41"/>
    <mergeCell ref="B45:C45"/>
    <mergeCell ref="C47:D47"/>
    <mergeCell ref="B35:C35"/>
    <mergeCell ref="B37:C37"/>
    <mergeCell ref="B39:C39"/>
  </mergeCells>
  <dataValidations count="4">
    <dataValidation type="list" allowBlank="1" showInputMessage="1" showErrorMessage="1" sqref="F53">
      <formula1>"SI,NO"</formula1>
    </dataValidation>
    <dataValidation type="list" allowBlank="1" showInputMessage="1" showErrorMessage="1" sqref="C8:E8">
      <formula1>"-,Nessuna,Azienda aderente a organizzazioni di produttori,Organizzazione di produttori,Consorzio di cooperative agricole,Consorzio agricolo"</formula1>
    </dataValidation>
    <dataValidation type="list" allowBlank="1" showInputMessage="1" showErrorMessage="1" sqref="C7:E7">
      <formula1>"-,Ditta individuale,Società di persone,Società di capitali,Società cooperativa"</formula1>
    </dataValidation>
    <dataValidation type="textLength" allowBlank="1" showInputMessage="1" showErrorMessage="1" sqref="B45:C45">
      <formula1>11</formula1>
      <formula2>11</formula2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40">
      <selection activeCell="H29" sqref="H29:J29"/>
    </sheetView>
  </sheetViews>
  <sheetFormatPr defaultColWidth="9.140625" defaultRowHeight="12.75"/>
  <cols>
    <col min="1" max="1" width="13.421875" style="0" bestFit="1" customWidth="1"/>
    <col min="4" max="4" width="6.57421875" style="0" bestFit="1" customWidth="1"/>
    <col min="5" max="5" width="4.8515625" style="0" bestFit="1" customWidth="1"/>
    <col min="6" max="6" width="8.00390625" style="0" bestFit="1" customWidth="1"/>
    <col min="7" max="7" width="14.57421875" style="0" bestFit="1" customWidth="1"/>
    <col min="9" max="9" width="1.57421875" style="0" customWidth="1"/>
    <col min="10" max="10" width="11.57421875" style="0" bestFit="1" customWidth="1"/>
  </cols>
  <sheetData>
    <row r="1" spans="1:10" ht="12.75">
      <c r="A1" s="170" t="s">
        <v>36</v>
      </c>
      <c r="B1" s="171"/>
      <c r="C1" s="171"/>
      <c r="D1" s="171"/>
      <c r="E1" s="171"/>
      <c r="F1" s="171"/>
      <c r="G1" s="171"/>
      <c r="H1" s="133"/>
      <c r="I1" s="133"/>
      <c r="J1" s="133"/>
    </row>
    <row r="2" spans="1:10" ht="12.75">
      <c r="A2" s="171"/>
      <c r="B2" s="171"/>
      <c r="C2" s="171"/>
      <c r="D2" s="171"/>
      <c r="E2" s="171"/>
      <c r="F2" s="171"/>
      <c r="G2" s="171"/>
      <c r="H2" s="133"/>
      <c r="I2" s="133"/>
      <c r="J2" s="133"/>
    </row>
    <row r="4" spans="1:10" ht="26.25" customHeight="1">
      <c r="A4" s="86" t="s">
        <v>37</v>
      </c>
      <c r="B4" s="86" t="s">
        <v>38</v>
      </c>
      <c r="C4" s="86" t="s">
        <v>39</v>
      </c>
      <c r="D4" s="86" t="s">
        <v>220</v>
      </c>
      <c r="E4" s="86" t="s">
        <v>40</v>
      </c>
      <c r="F4" s="86" t="s">
        <v>41</v>
      </c>
      <c r="G4" s="86" t="s">
        <v>140</v>
      </c>
      <c r="H4" s="172" t="s">
        <v>132</v>
      </c>
      <c r="I4" s="173"/>
      <c r="J4" s="102" t="s">
        <v>271</v>
      </c>
    </row>
    <row r="5" spans="1:10" ht="12.75">
      <c r="A5" s="20"/>
      <c r="B5" s="25"/>
      <c r="C5" s="20"/>
      <c r="D5" s="20"/>
      <c r="E5" s="20"/>
      <c r="F5" s="20"/>
      <c r="G5" s="20" t="s">
        <v>225</v>
      </c>
      <c r="H5" s="168"/>
      <c r="I5" s="169"/>
      <c r="J5" s="35"/>
    </row>
    <row r="6" spans="1:10" ht="12.75">
      <c r="A6" s="20"/>
      <c r="B6" s="25"/>
      <c r="C6" s="20"/>
      <c r="D6" s="20"/>
      <c r="E6" s="20"/>
      <c r="F6" s="20"/>
      <c r="G6" s="20"/>
      <c r="H6" s="168"/>
      <c r="I6" s="169"/>
      <c r="J6" s="35"/>
    </row>
    <row r="7" spans="1:10" ht="12.75">
      <c r="A7" s="20"/>
      <c r="B7" s="25"/>
      <c r="C7" s="20"/>
      <c r="D7" s="20"/>
      <c r="E7" s="20"/>
      <c r="F7" s="20"/>
      <c r="G7" s="20"/>
      <c r="H7" s="168"/>
      <c r="I7" s="169"/>
      <c r="J7" s="35"/>
    </row>
    <row r="8" spans="1:10" ht="12.75">
      <c r="A8" s="20"/>
      <c r="B8" s="25"/>
      <c r="C8" s="20"/>
      <c r="D8" s="20"/>
      <c r="E8" s="20"/>
      <c r="F8" s="20"/>
      <c r="G8" s="20"/>
      <c r="H8" s="168"/>
      <c r="I8" s="169"/>
      <c r="J8" s="35"/>
    </row>
    <row r="9" spans="1:10" ht="12.75">
      <c r="A9" s="20"/>
      <c r="B9" s="25"/>
      <c r="C9" s="20"/>
      <c r="D9" s="20"/>
      <c r="E9" s="20"/>
      <c r="F9" s="20"/>
      <c r="G9" s="20"/>
      <c r="H9" s="168"/>
      <c r="I9" s="169"/>
      <c r="J9" s="35"/>
    </row>
    <row r="10" spans="1:10" ht="12.75">
      <c r="A10" s="20"/>
      <c r="B10" s="25"/>
      <c r="C10" s="20"/>
      <c r="D10" s="20"/>
      <c r="E10" s="20"/>
      <c r="F10" s="20"/>
      <c r="G10" s="20"/>
      <c r="H10" s="168"/>
      <c r="I10" s="169"/>
      <c r="J10" s="35"/>
    </row>
    <row r="11" spans="1:10" ht="12.75">
      <c r="A11" s="20"/>
      <c r="B11" s="25"/>
      <c r="C11" s="20"/>
      <c r="D11" s="20"/>
      <c r="E11" s="20"/>
      <c r="F11" s="20"/>
      <c r="G11" s="20"/>
      <c r="H11" s="168"/>
      <c r="I11" s="169"/>
      <c r="J11" s="35"/>
    </row>
    <row r="12" spans="1:10" ht="12.75">
      <c r="A12" s="20"/>
      <c r="B12" s="25"/>
      <c r="C12" s="20"/>
      <c r="D12" s="20"/>
      <c r="E12" s="20"/>
      <c r="F12" s="20"/>
      <c r="G12" s="20"/>
      <c r="H12" s="168"/>
      <c r="I12" s="169"/>
      <c r="J12" s="35"/>
    </row>
    <row r="13" spans="1:10" ht="12.75">
      <c r="A13" s="20"/>
      <c r="B13" s="25"/>
      <c r="C13" s="20"/>
      <c r="D13" s="20"/>
      <c r="E13" s="20"/>
      <c r="F13" s="20"/>
      <c r="G13" s="20"/>
      <c r="H13" s="168"/>
      <c r="I13" s="169"/>
      <c r="J13" s="35"/>
    </row>
    <row r="14" spans="1:10" ht="12.75">
      <c r="A14" s="20"/>
      <c r="B14" s="25"/>
      <c r="C14" s="20"/>
      <c r="D14" s="20"/>
      <c r="E14" s="20"/>
      <c r="F14" s="20"/>
      <c r="G14" s="20"/>
      <c r="H14" s="168"/>
      <c r="I14" s="169"/>
      <c r="J14" s="35"/>
    </row>
    <row r="15" spans="1:10" ht="12.75">
      <c r="A15" s="20"/>
      <c r="B15" s="25"/>
      <c r="C15" s="20"/>
      <c r="D15" s="20"/>
      <c r="E15" s="20"/>
      <c r="F15" s="20"/>
      <c r="G15" s="20"/>
      <c r="H15" s="168"/>
      <c r="I15" s="169"/>
      <c r="J15" s="35"/>
    </row>
    <row r="16" spans="1:10" ht="12.75">
      <c r="A16" s="20"/>
      <c r="B16" s="25"/>
      <c r="C16" s="20"/>
      <c r="D16" s="20"/>
      <c r="E16" s="20"/>
      <c r="F16" s="20"/>
      <c r="G16" s="20"/>
      <c r="H16" s="168"/>
      <c r="I16" s="169"/>
      <c r="J16" s="35"/>
    </row>
    <row r="17" ht="15" customHeight="1">
      <c r="A17" s="24"/>
    </row>
    <row r="18" ht="15" customHeight="1">
      <c r="A18" s="24"/>
    </row>
    <row r="19" spans="1:10" ht="15" customHeight="1">
      <c r="A19" s="175" t="s">
        <v>228</v>
      </c>
      <c r="B19" s="175"/>
      <c r="C19" s="175"/>
      <c r="D19" s="175"/>
      <c r="E19" s="175"/>
      <c r="F19" s="175"/>
      <c r="G19" s="175"/>
      <c r="H19" s="175"/>
      <c r="I19" s="175"/>
      <c r="J19" s="175"/>
    </row>
    <row r="20" spans="1:10" ht="1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</row>
    <row r="21" spans="1:10" ht="15" customHeight="1">
      <c r="A21" s="94" t="s">
        <v>38</v>
      </c>
      <c r="B21" s="94" t="s">
        <v>39</v>
      </c>
      <c r="C21" s="94" t="s">
        <v>220</v>
      </c>
      <c r="D21" s="174" t="s">
        <v>229</v>
      </c>
      <c r="E21" s="174"/>
      <c r="F21" s="174"/>
      <c r="G21" s="174"/>
      <c r="H21" s="176" t="s">
        <v>230</v>
      </c>
      <c r="I21" s="177"/>
      <c r="J21" s="178"/>
    </row>
    <row r="22" spans="1:10" ht="15" customHeight="1">
      <c r="A22" s="93"/>
      <c r="B22" s="20"/>
      <c r="C22" s="20"/>
      <c r="D22" s="166"/>
      <c r="E22" s="158"/>
      <c r="F22" s="158"/>
      <c r="G22" s="159"/>
      <c r="H22" s="166"/>
      <c r="I22" s="158"/>
      <c r="J22" s="159"/>
    </row>
    <row r="23" spans="1:10" ht="15" customHeight="1">
      <c r="A23" s="93"/>
      <c r="B23" s="20"/>
      <c r="C23" s="20"/>
      <c r="D23" s="166"/>
      <c r="E23" s="158"/>
      <c r="F23" s="158"/>
      <c r="G23" s="159"/>
      <c r="H23" s="166"/>
      <c r="I23" s="158"/>
      <c r="J23" s="159"/>
    </row>
    <row r="24" spans="1:10" ht="15" customHeight="1">
      <c r="A24" s="93"/>
      <c r="B24" s="20"/>
      <c r="C24" s="20"/>
      <c r="D24" s="166"/>
      <c r="E24" s="158"/>
      <c r="F24" s="158"/>
      <c r="G24" s="159"/>
      <c r="H24" s="166"/>
      <c r="I24" s="158"/>
      <c r="J24" s="159"/>
    </row>
    <row r="25" spans="1:10" ht="15" customHeight="1">
      <c r="A25" s="20"/>
      <c r="B25" s="20"/>
      <c r="C25" s="20"/>
      <c r="D25" s="166"/>
      <c r="E25" s="158"/>
      <c r="F25" s="158"/>
      <c r="G25" s="159"/>
      <c r="H25" s="166"/>
      <c r="I25" s="158"/>
      <c r="J25" s="159"/>
    </row>
    <row r="26" spans="1:10" ht="15" customHeight="1">
      <c r="A26" s="93"/>
      <c r="B26" s="20"/>
      <c r="C26" s="20"/>
      <c r="D26" s="166"/>
      <c r="E26" s="158"/>
      <c r="F26" s="158"/>
      <c r="G26" s="159"/>
      <c r="H26" s="166"/>
      <c r="I26" s="158"/>
      <c r="J26" s="159"/>
    </row>
    <row r="27" spans="1:10" ht="15" customHeight="1">
      <c r="A27" s="93"/>
      <c r="B27" s="20"/>
      <c r="C27" s="20"/>
      <c r="D27" s="166"/>
      <c r="E27" s="158"/>
      <c r="F27" s="158"/>
      <c r="G27" s="159"/>
      <c r="H27" s="166"/>
      <c r="I27" s="158"/>
      <c r="J27" s="159"/>
    </row>
    <row r="28" spans="1:10" ht="15" customHeight="1">
      <c r="A28" s="93"/>
      <c r="B28" s="20"/>
      <c r="C28" s="20"/>
      <c r="D28" s="166"/>
      <c r="E28" s="158"/>
      <c r="F28" s="158"/>
      <c r="G28" s="159"/>
      <c r="H28" s="166"/>
      <c r="I28" s="158"/>
      <c r="J28" s="159"/>
    </row>
    <row r="29" spans="1:10" ht="15" customHeight="1">
      <c r="A29" s="93"/>
      <c r="B29" s="20"/>
      <c r="C29" s="20"/>
      <c r="D29" s="166"/>
      <c r="E29" s="158"/>
      <c r="F29" s="158"/>
      <c r="G29" s="159"/>
      <c r="H29" s="166"/>
      <c r="I29" s="158"/>
      <c r="J29" s="159"/>
    </row>
    <row r="30" spans="1:10" ht="15" customHeight="1">
      <c r="A30" s="93"/>
      <c r="B30" s="20"/>
      <c r="C30" s="20"/>
      <c r="D30" s="166"/>
      <c r="E30" s="158"/>
      <c r="F30" s="158"/>
      <c r="G30" s="159"/>
      <c r="H30" s="166"/>
      <c r="I30" s="158"/>
      <c r="J30" s="159"/>
    </row>
    <row r="31" spans="1:10" ht="15" customHeight="1">
      <c r="A31" s="93"/>
      <c r="B31" s="20"/>
      <c r="C31" s="20"/>
      <c r="D31" s="166"/>
      <c r="E31" s="158"/>
      <c r="F31" s="158"/>
      <c r="G31" s="159"/>
      <c r="H31" s="166"/>
      <c r="I31" s="158"/>
      <c r="J31" s="159"/>
    </row>
    <row r="32" spans="1:10" ht="15" customHeight="1">
      <c r="A32" s="93"/>
      <c r="B32" s="20"/>
      <c r="C32" s="20"/>
      <c r="D32" s="166"/>
      <c r="E32" s="158"/>
      <c r="F32" s="158"/>
      <c r="G32" s="159"/>
      <c r="H32" s="166"/>
      <c r="I32" s="158"/>
      <c r="J32" s="159"/>
    </row>
    <row r="33" spans="1:10" ht="12.75">
      <c r="A33" s="93"/>
      <c r="B33" s="20"/>
      <c r="C33" s="20"/>
      <c r="D33" s="166"/>
      <c r="E33" s="158"/>
      <c r="F33" s="158"/>
      <c r="G33" s="159"/>
      <c r="H33" s="166"/>
      <c r="I33" s="158"/>
      <c r="J33" s="159"/>
    </row>
    <row r="34" spans="1:10" ht="12.75">
      <c r="A34" s="20"/>
      <c r="B34" s="20"/>
      <c r="C34" s="20"/>
      <c r="D34" s="166"/>
      <c r="E34" s="158"/>
      <c r="F34" s="158"/>
      <c r="G34" s="159"/>
      <c r="H34" s="166"/>
      <c r="I34" s="158"/>
      <c r="J34" s="159"/>
    </row>
    <row r="35" spans="1:10" ht="12.75">
      <c r="A35" s="20"/>
      <c r="B35" s="20"/>
      <c r="C35" s="20"/>
      <c r="D35" s="166"/>
      <c r="E35" s="158"/>
      <c r="F35" s="158"/>
      <c r="G35" s="159"/>
      <c r="H35" s="166"/>
      <c r="I35" s="158"/>
      <c r="J35" s="159"/>
    </row>
    <row r="36" spans="1:10" ht="12.75">
      <c r="A36" s="21"/>
      <c r="B36" s="21"/>
      <c r="C36" s="21"/>
      <c r="D36" s="13"/>
      <c r="E36" s="13"/>
      <c r="F36" s="13"/>
      <c r="G36" s="13"/>
      <c r="H36" s="13"/>
      <c r="I36" s="13"/>
      <c r="J36" s="13"/>
    </row>
    <row r="37" spans="1:10" ht="13.5" customHeight="1">
      <c r="A37" s="21"/>
      <c r="B37" s="21"/>
      <c r="C37" s="21"/>
      <c r="D37" s="13"/>
      <c r="E37" s="13"/>
      <c r="F37" s="13"/>
      <c r="G37" s="13"/>
      <c r="H37" s="13"/>
      <c r="I37" s="13"/>
      <c r="J37" s="13"/>
    </row>
    <row r="38" spans="1:10" ht="12.75" customHeight="1">
      <c r="A38" s="175" t="s">
        <v>189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12.75">
      <c r="A39" s="181" t="s">
        <v>196</v>
      </c>
      <c r="B39" s="133"/>
      <c r="C39" s="133"/>
      <c r="D39" s="133"/>
      <c r="E39" s="133"/>
      <c r="F39" s="133"/>
      <c r="G39" s="133"/>
      <c r="H39" s="133"/>
      <c r="I39" s="133"/>
      <c r="J39" s="133"/>
    </row>
    <row r="40" spans="1:10" ht="12.7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 customHeight="1">
      <c r="A41" s="184" t="s">
        <v>190</v>
      </c>
      <c r="B41" s="185"/>
      <c r="C41" s="188" t="s">
        <v>1</v>
      </c>
      <c r="D41" s="188" t="s">
        <v>2</v>
      </c>
      <c r="E41" s="190" t="s">
        <v>191</v>
      </c>
      <c r="F41" s="192" t="s">
        <v>192</v>
      </c>
      <c r="G41" s="182" t="s">
        <v>193</v>
      </c>
      <c r="H41" s="182"/>
      <c r="I41" s="140"/>
      <c r="J41" s="140"/>
    </row>
    <row r="42" spans="1:10" ht="12.75">
      <c r="A42" s="186"/>
      <c r="B42" s="187"/>
      <c r="C42" s="189"/>
      <c r="D42" s="189"/>
      <c r="E42" s="191"/>
      <c r="F42" s="193"/>
      <c r="G42" s="103" t="s">
        <v>194</v>
      </c>
      <c r="H42" s="183" t="s">
        <v>195</v>
      </c>
      <c r="I42" s="140"/>
      <c r="J42" s="140"/>
    </row>
    <row r="43" spans="1:10" ht="12.75">
      <c r="A43" s="166"/>
      <c r="B43" s="159"/>
      <c r="C43" s="20"/>
      <c r="D43" s="20"/>
      <c r="E43" s="20"/>
      <c r="F43" s="20"/>
      <c r="G43" s="20"/>
      <c r="H43" s="183"/>
      <c r="I43" s="140"/>
      <c r="J43" s="140"/>
    </row>
    <row r="44" spans="1:10" ht="12.75">
      <c r="A44" s="166"/>
      <c r="B44" s="159"/>
      <c r="C44" s="20"/>
      <c r="D44" s="20"/>
      <c r="E44" s="20"/>
      <c r="F44" s="20"/>
      <c r="G44" s="20"/>
      <c r="H44" s="183"/>
      <c r="I44" s="140"/>
      <c r="J44" s="140"/>
    </row>
    <row r="45" spans="1:10" ht="12.75">
      <c r="A45" s="166"/>
      <c r="B45" s="159"/>
      <c r="C45" s="20"/>
      <c r="D45" s="20"/>
      <c r="E45" s="20"/>
      <c r="F45" s="20"/>
      <c r="G45" s="20"/>
      <c r="H45" s="183"/>
      <c r="I45" s="140"/>
      <c r="J45" s="140"/>
    </row>
    <row r="46" spans="1:10" ht="12.75">
      <c r="A46" s="166"/>
      <c r="B46" s="159"/>
      <c r="C46" s="20"/>
      <c r="D46" s="20"/>
      <c r="E46" s="20"/>
      <c r="F46" s="20"/>
      <c r="G46" s="20"/>
      <c r="H46" s="183"/>
      <c r="I46" s="140"/>
      <c r="J46" s="140"/>
    </row>
    <row r="47" spans="1:10" ht="12.75">
      <c r="A47" s="166"/>
      <c r="B47" s="159"/>
      <c r="C47" s="20"/>
      <c r="D47" s="20"/>
      <c r="E47" s="20"/>
      <c r="F47" s="20"/>
      <c r="G47" s="20"/>
      <c r="H47" s="183"/>
      <c r="I47" s="140"/>
      <c r="J47" s="140"/>
    </row>
    <row r="48" spans="1:10" ht="12.75">
      <c r="A48" s="166"/>
      <c r="B48" s="159"/>
      <c r="C48" s="20"/>
      <c r="D48" s="20"/>
      <c r="E48" s="20"/>
      <c r="F48" s="20"/>
      <c r="G48" s="20"/>
      <c r="H48" s="183"/>
      <c r="I48" s="140"/>
      <c r="J48" s="140"/>
    </row>
    <row r="49" spans="1:10" ht="12.75">
      <c r="A49" s="166"/>
      <c r="B49" s="159"/>
      <c r="C49" s="20"/>
      <c r="D49" s="20"/>
      <c r="E49" s="20"/>
      <c r="F49" s="20"/>
      <c r="G49" s="20"/>
      <c r="H49" s="183"/>
      <c r="I49" s="140"/>
      <c r="J49" s="140"/>
    </row>
    <row r="50" spans="1:10" ht="12.75">
      <c r="A50" s="179"/>
      <c r="B50" s="180"/>
      <c r="C50" s="20"/>
      <c r="D50" s="20"/>
      <c r="E50" s="20"/>
      <c r="F50" s="20"/>
      <c r="G50" s="20"/>
      <c r="H50" s="183"/>
      <c r="I50" s="140"/>
      <c r="J50" s="140"/>
    </row>
    <row r="51" spans="1:10" ht="12.75">
      <c r="A51" s="166"/>
      <c r="B51" s="159"/>
      <c r="C51" s="20"/>
      <c r="D51" s="20"/>
      <c r="E51" s="20"/>
      <c r="F51" s="20"/>
      <c r="G51" s="20"/>
      <c r="H51" s="183"/>
      <c r="I51" s="140"/>
      <c r="J51" s="140"/>
    </row>
    <row r="52" ht="15">
      <c r="J52" s="95">
        <v>4</v>
      </c>
    </row>
  </sheetData>
  <sheetProtection/>
  <mergeCells count="72">
    <mergeCell ref="H43:J43"/>
    <mergeCell ref="H44:J44"/>
    <mergeCell ref="H45:J45"/>
    <mergeCell ref="H46:J46"/>
    <mergeCell ref="H51:J51"/>
    <mergeCell ref="H47:J47"/>
    <mergeCell ref="H48:J48"/>
    <mergeCell ref="H49:J49"/>
    <mergeCell ref="H50:J50"/>
    <mergeCell ref="A39:J39"/>
    <mergeCell ref="A38:J38"/>
    <mergeCell ref="G41:J41"/>
    <mergeCell ref="H42:J42"/>
    <mergeCell ref="A41:B42"/>
    <mergeCell ref="C41:C42"/>
    <mergeCell ref="D41:D42"/>
    <mergeCell ref="E41:E42"/>
    <mergeCell ref="F41:F42"/>
    <mergeCell ref="H31:J31"/>
    <mergeCell ref="D27:G27"/>
    <mergeCell ref="D32:G32"/>
    <mergeCell ref="D33:G33"/>
    <mergeCell ref="D34:G34"/>
    <mergeCell ref="D35:G35"/>
    <mergeCell ref="H32:J32"/>
    <mergeCell ref="H33:J33"/>
    <mergeCell ref="H34:J34"/>
    <mergeCell ref="H35:J35"/>
    <mergeCell ref="D23:G23"/>
    <mergeCell ref="H22:J22"/>
    <mergeCell ref="D31:G31"/>
    <mergeCell ref="H24:J24"/>
    <mergeCell ref="H25:J25"/>
    <mergeCell ref="H26:J26"/>
    <mergeCell ref="H27:J27"/>
    <mergeCell ref="H28:J28"/>
    <mergeCell ref="H29:J29"/>
    <mergeCell ref="H30:J30"/>
    <mergeCell ref="A45:B45"/>
    <mergeCell ref="A46:B46"/>
    <mergeCell ref="A51:B51"/>
    <mergeCell ref="A47:B47"/>
    <mergeCell ref="A48:B48"/>
    <mergeCell ref="A49:B49"/>
    <mergeCell ref="A50:B50"/>
    <mergeCell ref="A43:B43"/>
    <mergeCell ref="A44:B44"/>
    <mergeCell ref="D28:G28"/>
    <mergeCell ref="D29:G29"/>
    <mergeCell ref="D30:G30"/>
    <mergeCell ref="H21:J21"/>
    <mergeCell ref="D24:G24"/>
    <mergeCell ref="D25:G25"/>
    <mergeCell ref="D26:G26"/>
    <mergeCell ref="D22:G22"/>
    <mergeCell ref="H6:I6"/>
    <mergeCell ref="H7:I7"/>
    <mergeCell ref="H8:I8"/>
    <mergeCell ref="H9:I9"/>
    <mergeCell ref="D21:G21"/>
    <mergeCell ref="A19:J20"/>
    <mergeCell ref="H10:I10"/>
    <mergeCell ref="H23:J23"/>
    <mergeCell ref="H14:I14"/>
    <mergeCell ref="H15:I15"/>
    <mergeCell ref="H16:I16"/>
    <mergeCell ref="A1:J2"/>
    <mergeCell ref="H11:I11"/>
    <mergeCell ref="H12:I12"/>
    <mergeCell ref="H13:I13"/>
    <mergeCell ref="H4:I4"/>
    <mergeCell ref="H5:I5"/>
  </mergeCells>
  <dataValidations count="2">
    <dataValidation type="list" allowBlank="1" showInputMessage="1" showErrorMessage="1" sqref="G6:G16">
      <formula1>"AGRICOLA,AZIENDALE/FAMILIARE,AGRITURISMO"</formula1>
    </dataValidation>
    <dataValidation type="list" allowBlank="1" showInputMessage="1" showErrorMessage="1" sqref="G5">
      <formula1>"Scegli Tipologia,AGRICOLA,AZIENDALE/FAMILIARE,AGRITURISMO"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E55" sqref="E55"/>
    </sheetView>
  </sheetViews>
  <sheetFormatPr defaultColWidth="9.140625" defaultRowHeight="12.75"/>
  <cols>
    <col min="1" max="1" width="18.8515625" style="0" bestFit="1" customWidth="1"/>
    <col min="2" max="2" width="33.57421875" style="0" customWidth="1"/>
  </cols>
  <sheetData>
    <row r="1" spans="1:10" ht="15">
      <c r="A1" s="194" t="s">
        <v>234</v>
      </c>
      <c r="B1" s="182"/>
      <c r="C1" s="182"/>
      <c r="D1" s="182"/>
      <c r="E1" s="95"/>
      <c r="F1" s="95"/>
      <c r="G1" s="95"/>
      <c r="H1" s="46"/>
      <c r="I1" s="46"/>
      <c r="J1" s="46"/>
    </row>
    <row r="2" spans="1:10" ht="15">
      <c r="A2" s="182"/>
      <c r="B2" s="182"/>
      <c r="C2" s="182"/>
      <c r="D2" s="182"/>
      <c r="E2" s="95"/>
      <c r="F2" s="95"/>
      <c r="G2" s="95"/>
      <c r="H2" s="46"/>
      <c r="I2" s="46"/>
      <c r="J2" s="46"/>
    </row>
    <row r="3" spans="1:4" ht="12.75">
      <c r="A3" s="35" t="s">
        <v>235</v>
      </c>
      <c r="B3" s="35" t="s">
        <v>37</v>
      </c>
      <c r="C3" s="182" t="s">
        <v>236</v>
      </c>
      <c r="D3" s="182"/>
    </row>
    <row r="4" spans="1:4" ht="12.75">
      <c r="A4" s="35"/>
      <c r="B4" s="35"/>
      <c r="C4" s="182"/>
      <c r="D4" s="182"/>
    </row>
    <row r="5" spans="1:4" ht="12.75">
      <c r="A5" s="20"/>
      <c r="B5" s="20"/>
      <c r="C5" s="140"/>
      <c r="D5" s="140"/>
    </row>
    <row r="6" spans="1:4" ht="12.75">
      <c r="A6" s="20"/>
      <c r="B6" s="20"/>
      <c r="C6" s="140"/>
      <c r="D6" s="140"/>
    </row>
    <row r="7" spans="1:4" ht="12.75">
      <c r="A7" s="20"/>
      <c r="B7" s="20"/>
      <c r="C7" s="140"/>
      <c r="D7" s="140"/>
    </row>
    <row r="8" spans="1:4" ht="12.75">
      <c r="A8" s="20"/>
      <c r="B8" s="20"/>
      <c r="C8" s="140"/>
      <c r="D8" s="140"/>
    </row>
    <row r="9" spans="1:4" ht="12.75">
      <c r="A9" s="20"/>
      <c r="B9" s="20"/>
      <c r="C9" s="140"/>
      <c r="D9" s="140"/>
    </row>
    <row r="10" spans="1:4" ht="12.75">
      <c r="A10" s="20"/>
      <c r="B10" s="20"/>
      <c r="C10" s="140"/>
      <c r="D10" s="140"/>
    </row>
    <row r="11" spans="1:4" ht="12.75">
      <c r="A11" s="20"/>
      <c r="B11" s="20"/>
      <c r="C11" s="140"/>
      <c r="D11" s="140"/>
    </row>
    <row r="12" spans="1:4" ht="12.75">
      <c r="A12" s="20"/>
      <c r="B12" s="20"/>
      <c r="C12" s="140"/>
      <c r="D12" s="140"/>
    </row>
    <row r="13" spans="1:4" ht="12.75">
      <c r="A13" s="20"/>
      <c r="B13" s="20"/>
      <c r="C13" s="140"/>
      <c r="D13" s="140"/>
    </row>
    <row r="14" spans="1:4" ht="12.75">
      <c r="A14" s="20"/>
      <c r="B14" s="20"/>
      <c r="C14" s="140"/>
      <c r="D14" s="140"/>
    </row>
    <row r="15" spans="1:4" ht="12.75">
      <c r="A15" s="20"/>
      <c r="B15" s="20"/>
      <c r="C15" s="140"/>
      <c r="D15" s="140"/>
    </row>
    <row r="18" spans="1:4" ht="12.75">
      <c r="A18" s="12" t="s">
        <v>233</v>
      </c>
      <c r="C18" s="140"/>
      <c r="D18" s="140"/>
    </row>
    <row r="21" spans="1:4" ht="12.75">
      <c r="A21" s="194" t="s">
        <v>239</v>
      </c>
      <c r="B21" s="182"/>
      <c r="C21" s="182"/>
      <c r="D21" s="182"/>
    </row>
    <row r="22" spans="1:4" ht="12.75">
      <c r="A22" s="182"/>
      <c r="B22" s="182"/>
      <c r="C22" s="182"/>
      <c r="D22" s="182"/>
    </row>
    <row r="23" spans="1:4" ht="12.75">
      <c r="A23" s="20" t="s">
        <v>237</v>
      </c>
      <c r="B23" s="20"/>
      <c r="C23" s="140"/>
      <c r="D23" s="140"/>
    </row>
    <row r="24" spans="1:4" ht="12.75">
      <c r="A24" s="20" t="s">
        <v>238</v>
      </c>
      <c r="B24" s="20"/>
      <c r="C24" s="140"/>
      <c r="D24" s="140"/>
    </row>
    <row r="25" spans="1:4" ht="12.75">
      <c r="A25" s="195" t="s">
        <v>240</v>
      </c>
      <c r="B25" s="20" t="s">
        <v>241</v>
      </c>
      <c r="C25" s="140"/>
      <c r="D25" s="140"/>
    </row>
    <row r="26" spans="1:4" ht="12.75">
      <c r="A26" s="195"/>
      <c r="B26" s="20" t="s">
        <v>242</v>
      </c>
      <c r="C26" s="140"/>
      <c r="D26" s="140"/>
    </row>
    <row r="27" spans="1:4" ht="12.75">
      <c r="A27" s="195"/>
      <c r="B27" s="20" t="s">
        <v>243</v>
      </c>
      <c r="C27" s="140"/>
      <c r="D27" s="140"/>
    </row>
    <row r="28" spans="1:4" ht="12.75">
      <c r="A28" s="195"/>
      <c r="B28" s="20" t="s">
        <v>131</v>
      </c>
      <c r="C28" s="140"/>
      <c r="D28" s="140"/>
    </row>
    <row r="31" spans="1:2" ht="12.75">
      <c r="A31" s="196" t="s">
        <v>244</v>
      </c>
      <c r="B31" s="196"/>
    </row>
    <row r="32" ht="12.75">
      <c r="A32" t="s">
        <v>245</v>
      </c>
    </row>
    <row r="33" ht="12.75">
      <c r="A33" t="s">
        <v>246</v>
      </c>
    </row>
    <row r="34" ht="12.75">
      <c r="A34" t="s">
        <v>247</v>
      </c>
    </row>
    <row r="40" spans="1:4" ht="12.75">
      <c r="A40" s="194" t="s">
        <v>248</v>
      </c>
      <c r="B40" s="182"/>
      <c r="C40" s="182"/>
      <c r="D40" s="182"/>
    </row>
    <row r="41" spans="1:4" ht="12.75">
      <c r="A41" s="182"/>
      <c r="B41" s="182"/>
      <c r="C41" s="182"/>
      <c r="D41" s="182"/>
    </row>
    <row r="42" spans="1:4" ht="12.75">
      <c r="A42" s="20" t="s">
        <v>249</v>
      </c>
      <c r="B42" s="20" t="s">
        <v>250</v>
      </c>
      <c r="C42" s="20" t="s">
        <v>251</v>
      </c>
      <c r="D42" s="20" t="s">
        <v>252</v>
      </c>
    </row>
    <row r="43" spans="1:4" ht="12.75">
      <c r="A43" s="20" t="s">
        <v>253</v>
      </c>
      <c r="B43" s="20"/>
      <c r="C43" s="20"/>
      <c r="D43" s="20"/>
    </row>
    <row r="44" spans="1:4" ht="12.75">
      <c r="A44" s="20" t="s">
        <v>254</v>
      </c>
      <c r="B44" s="20"/>
      <c r="C44" s="20"/>
      <c r="D44" s="20"/>
    </row>
    <row r="45" spans="1:4" ht="12.75">
      <c r="A45" s="20" t="s">
        <v>255</v>
      </c>
      <c r="B45" s="20"/>
      <c r="C45" s="20"/>
      <c r="D45" s="20"/>
    </row>
    <row r="55" ht="15">
      <c r="E55" s="95">
        <v>5</v>
      </c>
    </row>
  </sheetData>
  <sheetProtection/>
  <mergeCells count="25">
    <mergeCell ref="A1:D2"/>
    <mergeCell ref="C3:D3"/>
    <mergeCell ref="C4:D4"/>
    <mergeCell ref="C18:D18"/>
    <mergeCell ref="C5:D5"/>
    <mergeCell ref="C6:D6"/>
    <mergeCell ref="C7:D7"/>
    <mergeCell ref="C8:D8"/>
    <mergeCell ref="C13:D13"/>
    <mergeCell ref="C14:D14"/>
    <mergeCell ref="C15:D15"/>
    <mergeCell ref="C9:D9"/>
    <mergeCell ref="C10:D10"/>
    <mergeCell ref="A31:B31"/>
    <mergeCell ref="C11:D11"/>
    <mergeCell ref="C12:D12"/>
    <mergeCell ref="A40:D41"/>
    <mergeCell ref="A21:D22"/>
    <mergeCell ref="A25:A28"/>
    <mergeCell ref="C23:D23"/>
    <mergeCell ref="C24:D24"/>
    <mergeCell ref="C25:D25"/>
    <mergeCell ref="C26:D26"/>
    <mergeCell ref="C27:D27"/>
    <mergeCell ref="C28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showGridLines="0" zoomScalePageLayoutView="0" workbookViewId="0" topLeftCell="A85">
      <selection activeCell="L70" sqref="L70"/>
    </sheetView>
  </sheetViews>
  <sheetFormatPr defaultColWidth="9.140625" defaultRowHeight="12.75"/>
  <cols>
    <col min="1" max="1" width="3.8515625" style="0" customWidth="1"/>
    <col min="2" max="2" width="12.57421875" style="0" customWidth="1"/>
    <col min="3" max="3" width="10.00390625" style="0" customWidth="1"/>
    <col min="6" max="6" width="9.00390625" style="0" customWidth="1"/>
  </cols>
  <sheetData>
    <row r="1" spans="1:7" ht="12.75" customHeight="1">
      <c r="A1" s="206" t="s">
        <v>200</v>
      </c>
      <c r="B1" s="207"/>
      <c r="C1" s="207"/>
      <c r="D1" s="207"/>
      <c r="E1" s="207"/>
      <c r="F1" s="207"/>
      <c r="G1" s="207"/>
    </row>
    <row r="2" spans="1:7" ht="18.75" customHeight="1">
      <c r="A2" s="207"/>
      <c r="B2" s="207"/>
      <c r="C2" s="207"/>
      <c r="D2" s="207"/>
      <c r="E2" s="207"/>
      <c r="F2" s="207"/>
      <c r="G2" s="207"/>
    </row>
    <row r="3" spans="2:7" s="1" customFormat="1" ht="11.25" customHeight="1">
      <c r="B3" s="2"/>
      <c r="C3" s="2"/>
      <c r="D3" s="2"/>
      <c r="E3" s="2"/>
      <c r="F3" s="2"/>
      <c r="G3" s="2"/>
    </row>
    <row r="4" spans="1:9" s="1" customFormat="1" ht="28.5" customHeight="1">
      <c r="A4" s="200" t="s">
        <v>197</v>
      </c>
      <c r="B4" s="201"/>
      <c r="C4" s="201"/>
      <c r="D4" s="201"/>
      <c r="E4" s="201"/>
      <c r="F4" s="201"/>
      <c r="G4" s="201"/>
      <c r="H4" s="201"/>
      <c r="I4" s="201"/>
    </row>
    <row r="5" spans="2:7" s="1" customFormat="1" ht="12.75" customHeight="1">
      <c r="B5" s="76"/>
      <c r="C5" s="76"/>
      <c r="D5" s="77"/>
      <c r="E5" s="77"/>
      <c r="F5" s="77"/>
      <c r="G5" s="77"/>
    </row>
    <row r="6" spans="1:6" ht="12.75">
      <c r="A6" s="40" t="s">
        <v>272</v>
      </c>
      <c r="C6" s="41"/>
      <c r="D6" s="41"/>
      <c r="E6" s="13"/>
      <c r="F6" s="21"/>
    </row>
    <row r="7" spans="1:6" ht="12.75">
      <c r="A7" s="40" t="s">
        <v>273</v>
      </c>
      <c r="C7" s="41"/>
      <c r="D7" s="41"/>
      <c r="E7" s="13"/>
      <c r="F7" s="21"/>
    </row>
    <row r="8" spans="1:6" ht="12.75">
      <c r="A8" s="40"/>
      <c r="C8" s="41"/>
      <c r="D8" s="41"/>
      <c r="E8" s="13"/>
      <c r="F8" s="21"/>
    </row>
    <row r="9" spans="1:6" ht="12.75">
      <c r="A9" s="40" t="s">
        <v>268</v>
      </c>
      <c r="C9" s="41"/>
      <c r="D9" s="41"/>
      <c r="E9" s="13"/>
      <c r="F9" s="21"/>
    </row>
    <row r="10" spans="1:6" ht="12.75">
      <c r="A10" s="40"/>
      <c r="C10" s="41"/>
      <c r="D10" s="41"/>
      <c r="E10" s="13"/>
      <c r="F10" s="21"/>
    </row>
    <row r="11" spans="1:8" ht="12.75">
      <c r="A11" s="99">
        <v>1</v>
      </c>
      <c r="B11" s="140" t="s">
        <v>262</v>
      </c>
      <c r="C11" s="140"/>
      <c r="D11" s="140"/>
      <c r="E11" s="140"/>
      <c r="F11" s="140"/>
      <c r="G11" s="140"/>
      <c r="H11" s="99"/>
    </row>
    <row r="12" spans="1:8" ht="12.75">
      <c r="A12" s="99">
        <v>2</v>
      </c>
      <c r="B12" s="140" t="s">
        <v>263</v>
      </c>
      <c r="C12" s="140"/>
      <c r="D12" s="140"/>
      <c r="E12" s="140"/>
      <c r="F12" s="140"/>
      <c r="G12" s="140"/>
      <c r="H12" s="99"/>
    </row>
    <row r="13" spans="1:8" ht="25.5" customHeight="1">
      <c r="A13" s="99">
        <v>3</v>
      </c>
      <c r="B13" s="208" t="s">
        <v>173</v>
      </c>
      <c r="C13" s="208"/>
      <c r="D13" s="208"/>
      <c r="E13" s="208"/>
      <c r="F13" s="208"/>
      <c r="G13" s="140"/>
      <c r="H13" s="20"/>
    </row>
    <row r="14" spans="1:8" ht="25.5" customHeight="1">
      <c r="A14" s="99">
        <v>4</v>
      </c>
      <c r="B14" s="202" t="s">
        <v>267</v>
      </c>
      <c r="C14" s="158"/>
      <c r="D14" s="158"/>
      <c r="E14" s="158"/>
      <c r="F14" s="158"/>
      <c r="G14" s="159"/>
      <c r="H14" s="20"/>
    </row>
    <row r="15" spans="1:8" ht="12.75">
      <c r="A15" s="20"/>
      <c r="B15" s="202"/>
      <c r="C15" s="158"/>
      <c r="D15" s="158"/>
      <c r="E15" s="158"/>
      <c r="F15" s="158"/>
      <c r="G15" s="159"/>
      <c r="H15" s="20"/>
    </row>
    <row r="16" spans="1:8" ht="12.75">
      <c r="A16" s="98"/>
      <c r="B16" s="33"/>
      <c r="C16" s="13"/>
      <c r="D16" s="13"/>
      <c r="E16" s="13"/>
      <c r="F16" s="13"/>
      <c r="G16" s="13"/>
      <c r="H16" s="21"/>
    </row>
    <row r="17" spans="1:8" ht="12.75">
      <c r="A17" s="100" t="s">
        <v>269</v>
      </c>
      <c r="B17" s="33"/>
      <c r="C17" s="13"/>
      <c r="D17" s="13"/>
      <c r="E17" s="13"/>
      <c r="F17" s="13"/>
      <c r="G17" s="13"/>
      <c r="H17" s="21"/>
    </row>
    <row r="18" spans="1:8" ht="12.75">
      <c r="A18" s="98"/>
      <c r="B18" s="13"/>
      <c r="C18" s="13"/>
      <c r="D18" s="13"/>
      <c r="E18" s="13"/>
      <c r="F18" s="13"/>
      <c r="G18" s="13"/>
      <c r="H18" s="98"/>
    </row>
    <row r="19" spans="1:8" ht="12.75">
      <c r="A19" s="99">
        <v>1</v>
      </c>
      <c r="B19" s="204" t="s">
        <v>142</v>
      </c>
      <c r="C19" s="140"/>
      <c r="D19" s="140"/>
      <c r="E19" s="140"/>
      <c r="F19" s="140"/>
      <c r="G19" s="140"/>
      <c r="H19" s="20"/>
    </row>
    <row r="20" spans="1:8" ht="12.75">
      <c r="A20" s="99">
        <v>2</v>
      </c>
      <c r="B20" s="203" t="s">
        <v>264</v>
      </c>
      <c r="C20" s="140"/>
      <c r="D20" s="140"/>
      <c r="E20" s="140"/>
      <c r="F20" s="140"/>
      <c r="G20" s="140"/>
      <c r="H20" s="20"/>
    </row>
    <row r="21" spans="1:8" ht="12.75">
      <c r="A21" s="99">
        <v>3</v>
      </c>
      <c r="B21" s="203" t="s">
        <v>147</v>
      </c>
      <c r="C21" s="140"/>
      <c r="D21" s="140"/>
      <c r="E21" s="140"/>
      <c r="F21" s="140"/>
      <c r="G21" s="140"/>
      <c r="H21" s="20"/>
    </row>
    <row r="22" spans="1:8" ht="12.75">
      <c r="A22" s="99">
        <v>4</v>
      </c>
      <c r="B22" s="203" t="s">
        <v>148</v>
      </c>
      <c r="C22" s="140"/>
      <c r="D22" s="140"/>
      <c r="E22" s="140"/>
      <c r="F22" s="140"/>
      <c r="G22" s="140"/>
      <c r="H22" s="20"/>
    </row>
    <row r="23" spans="1:8" ht="12.75">
      <c r="A23" s="99">
        <v>5</v>
      </c>
      <c r="B23" s="203" t="s">
        <v>157</v>
      </c>
      <c r="C23" s="140"/>
      <c r="D23" s="140"/>
      <c r="E23" s="140"/>
      <c r="F23" s="140"/>
      <c r="G23" s="140"/>
      <c r="H23" s="20"/>
    </row>
    <row r="24" spans="1:8" ht="12.75">
      <c r="A24" s="99">
        <v>6</v>
      </c>
      <c r="B24" s="203" t="s">
        <v>151</v>
      </c>
      <c r="C24" s="140"/>
      <c r="D24" s="140"/>
      <c r="E24" s="140"/>
      <c r="F24" s="140"/>
      <c r="G24" s="140"/>
      <c r="H24" s="20"/>
    </row>
    <row r="25" spans="1:8" ht="12.75">
      <c r="A25" s="99">
        <v>7</v>
      </c>
      <c r="B25" s="203" t="s">
        <v>149</v>
      </c>
      <c r="C25" s="140"/>
      <c r="D25" s="140"/>
      <c r="E25" s="140"/>
      <c r="F25" s="140"/>
      <c r="G25" s="140"/>
      <c r="H25" s="20"/>
    </row>
    <row r="26" spans="1:8" ht="12.75">
      <c r="A26" s="99">
        <v>8</v>
      </c>
      <c r="B26" s="203" t="s">
        <v>150</v>
      </c>
      <c r="C26" s="140"/>
      <c r="D26" s="140"/>
      <c r="E26" s="140"/>
      <c r="F26" s="140"/>
      <c r="G26" s="140"/>
      <c r="H26" s="20"/>
    </row>
    <row r="27" spans="1:8" ht="12.75">
      <c r="A27" s="99">
        <v>9</v>
      </c>
      <c r="B27" s="140" t="s">
        <v>152</v>
      </c>
      <c r="C27" s="140"/>
      <c r="D27" s="140"/>
      <c r="E27" s="140"/>
      <c r="F27" s="140"/>
      <c r="G27" s="140"/>
      <c r="H27" s="20"/>
    </row>
    <row r="28" spans="1:8" ht="12.75">
      <c r="A28" s="99">
        <v>10</v>
      </c>
      <c r="B28" s="203" t="s">
        <v>154</v>
      </c>
      <c r="C28" s="140"/>
      <c r="D28" s="140"/>
      <c r="E28" s="140"/>
      <c r="F28" s="140"/>
      <c r="G28" s="140"/>
      <c r="H28" s="20"/>
    </row>
    <row r="29" spans="1:8" ht="15.75" customHeight="1">
      <c r="A29" s="99">
        <v>11</v>
      </c>
      <c r="B29" s="203" t="s">
        <v>153</v>
      </c>
      <c r="C29" s="140"/>
      <c r="D29" s="140"/>
      <c r="E29" s="140"/>
      <c r="F29" s="140"/>
      <c r="G29" s="140"/>
      <c r="H29" s="20"/>
    </row>
    <row r="30" spans="1:8" ht="12.75">
      <c r="A30" s="99">
        <v>12</v>
      </c>
      <c r="B30" s="140" t="s">
        <v>155</v>
      </c>
      <c r="C30" s="140"/>
      <c r="D30" s="140"/>
      <c r="E30" s="140"/>
      <c r="F30" s="140"/>
      <c r="G30" s="140"/>
      <c r="H30" s="20"/>
    </row>
    <row r="31" spans="1:8" ht="12.75">
      <c r="A31" s="99">
        <v>13</v>
      </c>
      <c r="B31" s="140" t="s">
        <v>267</v>
      </c>
      <c r="C31" s="140"/>
      <c r="D31" s="140"/>
      <c r="E31" s="140"/>
      <c r="F31" s="140"/>
      <c r="G31" s="140"/>
      <c r="H31" s="20"/>
    </row>
    <row r="32" spans="1:8" ht="12.75">
      <c r="A32" s="99"/>
      <c r="B32" s="140"/>
      <c r="C32" s="140"/>
      <c r="D32" s="140"/>
      <c r="E32" s="140"/>
      <c r="F32" s="140"/>
      <c r="G32" s="140"/>
      <c r="H32" s="20"/>
    </row>
    <row r="33" spans="1:8" ht="12.75">
      <c r="A33" s="98"/>
      <c r="B33" s="13"/>
      <c r="C33" s="13"/>
      <c r="D33" s="13"/>
      <c r="E33" s="13"/>
      <c r="F33" s="13"/>
      <c r="G33" s="13"/>
      <c r="H33" s="21"/>
    </row>
    <row r="34" spans="1:8" ht="12.75">
      <c r="A34" s="100" t="s">
        <v>270</v>
      </c>
      <c r="B34" s="101"/>
      <c r="C34" s="101"/>
      <c r="D34" s="13"/>
      <c r="E34" s="13"/>
      <c r="F34" s="13"/>
      <c r="G34" s="13"/>
      <c r="H34" s="21"/>
    </row>
    <row r="35" spans="1:8" ht="12.75">
      <c r="A35" s="98"/>
      <c r="B35" s="13"/>
      <c r="C35" s="13"/>
      <c r="D35" s="13"/>
      <c r="E35" s="13"/>
      <c r="F35" s="13"/>
      <c r="G35" s="13"/>
      <c r="H35" s="21"/>
    </row>
    <row r="36" spans="1:8" ht="12.75">
      <c r="A36" s="99">
        <v>1</v>
      </c>
      <c r="B36" s="140" t="s">
        <v>265</v>
      </c>
      <c r="C36" s="140"/>
      <c r="D36" s="140"/>
      <c r="E36" s="140"/>
      <c r="F36" s="140"/>
      <c r="G36" s="140"/>
      <c r="H36" s="99"/>
    </row>
    <row r="37" spans="1:8" ht="12.75">
      <c r="A37" s="99">
        <v>2</v>
      </c>
      <c r="B37" s="140" t="s">
        <v>266</v>
      </c>
      <c r="C37" s="140"/>
      <c r="D37" s="140"/>
      <c r="E37" s="140"/>
      <c r="F37" s="140"/>
      <c r="G37" s="140"/>
      <c r="H37" s="99"/>
    </row>
    <row r="38" spans="1:8" ht="12.75">
      <c r="A38" s="99">
        <v>3</v>
      </c>
      <c r="B38" s="203" t="s">
        <v>145</v>
      </c>
      <c r="C38" s="140"/>
      <c r="D38" s="140"/>
      <c r="E38" s="140"/>
      <c r="F38" s="140"/>
      <c r="G38" s="140"/>
      <c r="H38" s="20"/>
    </row>
    <row r="39" spans="1:8" ht="12.75">
      <c r="A39" s="99">
        <v>4</v>
      </c>
      <c r="B39" s="140" t="s">
        <v>146</v>
      </c>
      <c r="C39" s="140"/>
      <c r="D39" s="140"/>
      <c r="E39" s="140"/>
      <c r="F39" s="140"/>
      <c r="G39" s="140"/>
      <c r="H39" s="20"/>
    </row>
    <row r="40" spans="1:8" ht="12.75">
      <c r="A40" s="99">
        <v>5</v>
      </c>
      <c r="B40" s="140" t="s">
        <v>65</v>
      </c>
      <c r="C40" s="140"/>
      <c r="D40" s="140"/>
      <c r="E40" s="140"/>
      <c r="F40" s="140"/>
      <c r="G40" s="140"/>
      <c r="H40" s="20"/>
    </row>
    <row r="41" spans="1:8" ht="12.75">
      <c r="A41" s="99">
        <v>6</v>
      </c>
      <c r="B41" s="140" t="s">
        <v>68</v>
      </c>
      <c r="C41" s="140"/>
      <c r="D41" s="140"/>
      <c r="E41" s="140"/>
      <c r="F41" s="140"/>
      <c r="G41" s="140"/>
      <c r="H41" s="20"/>
    </row>
    <row r="42" spans="1:8" ht="12.75">
      <c r="A42" s="99">
        <v>7</v>
      </c>
      <c r="B42" s="203" t="s">
        <v>162</v>
      </c>
      <c r="C42" s="140"/>
      <c r="D42" s="140"/>
      <c r="E42" s="140"/>
      <c r="F42" s="140"/>
      <c r="G42" s="140"/>
      <c r="H42" s="20"/>
    </row>
    <row r="43" spans="1:8" ht="12.75">
      <c r="A43" s="99">
        <v>8</v>
      </c>
      <c r="B43" s="140" t="s">
        <v>156</v>
      </c>
      <c r="C43" s="140"/>
      <c r="D43" s="140"/>
      <c r="E43" s="140"/>
      <c r="F43" s="140"/>
      <c r="G43" s="140"/>
      <c r="H43" s="20"/>
    </row>
    <row r="44" spans="1:8" ht="12.75">
      <c r="A44" s="99">
        <v>9</v>
      </c>
      <c r="B44" s="140" t="s">
        <v>176</v>
      </c>
      <c r="C44" s="140"/>
      <c r="D44" s="140"/>
      <c r="E44" s="140"/>
      <c r="F44" s="140"/>
      <c r="G44" s="140"/>
      <c r="H44" s="20"/>
    </row>
    <row r="45" spans="1:8" ht="12.75">
      <c r="A45" s="99">
        <v>10</v>
      </c>
      <c r="B45" s="140" t="s">
        <v>160</v>
      </c>
      <c r="C45" s="140"/>
      <c r="D45" s="140"/>
      <c r="E45" s="140"/>
      <c r="F45" s="140"/>
      <c r="G45" s="140"/>
      <c r="H45" s="20"/>
    </row>
    <row r="46" spans="1:8" ht="12.75">
      <c r="A46" s="99">
        <v>11</v>
      </c>
      <c r="B46" s="140" t="s">
        <v>161</v>
      </c>
      <c r="C46" s="140"/>
      <c r="D46" s="140"/>
      <c r="E46" s="140"/>
      <c r="F46" s="140"/>
      <c r="G46" s="140"/>
      <c r="H46" s="20"/>
    </row>
    <row r="47" spans="1:8" ht="12.75">
      <c r="A47" s="99">
        <v>12</v>
      </c>
      <c r="B47" s="140" t="s">
        <v>171</v>
      </c>
      <c r="C47" s="140"/>
      <c r="D47" s="140"/>
      <c r="E47" s="140"/>
      <c r="F47" s="140"/>
      <c r="G47" s="140"/>
      <c r="H47" s="20"/>
    </row>
    <row r="48" spans="1:8" ht="12.75">
      <c r="A48" s="104">
        <v>13</v>
      </c>
      <c r="B48" s="205" t="s">
        <v>66</v>
      </c>
      <c r="C48" s="205"/>
      <c r="D48" s="205"/>
      <c r="E48" s="205"/>
      <c r="F48" s="205"/>
      <c r="G48" s="205"/>
      <c r="H48" s="105"/>
    </row>
    <row r="49" spans="1:8" ht="12.75">
      <c r="A49" s="99">
        <v>14</v>
      </c>
      <c r="B49" s="140" t="s">
        <v>67</v>
      </c>
      <c r="C49" s="140"/>
      <c r="D49" s="140"/>
      <c r="E49" s="140"/>
      <c r="F49" s="140"/>
      <c r="G49" s="140"/>
      <c r="H49" s="20"/>
    </row>
    <row r="50" spans="1:8" ht="12.75">
      <c r="A50" s="99">
        <v>15</v>
      </c>
      <c r="B50" s="140" t="s">
        <v>174</v>
      </c>
      <c r="C50" s="140"/>
      <c r="D50" s="140"/>
      <c r="E50" s="140"/>
      <c r="F50" s="140"/>
      <c r="G50" s="140"/>
      <c r="H50" s="20"/>
    </row>
    <row r="51" spans="1:8" ht="12.75">
      <c r="A51" s="99">
        <v>16</v>
      </c>
      <c r="B51" s="199" t="s">
        <v>143</v>
      </c>
      <c r="C51" s="140"/>
      <c r="D51" s="140"/>
      <c r="E51" s="140"/>
      <c r="F51" s="140"/>
      <c r="G51" s="140"/>
      <c r="H51" s="20"/>
    </row>
    <row r="52" spans="1:9" ht="12.75">
      <c r="A52" s="98"/>
      <c r="B52" s="106"/>
      <c r="C52" s="13"/>
      <c r="D52" s="13"/>
      <c r="E52" s="13"/>
      <c r="F52" s="13"/>
      <c r="G52" s="13"/>
      <c r="H52" s="21"/>
      <c r="I52" s="107">
        <v>6</v>
      </c>
    </row>
    <row r="53" spans="1:8" ht="12.75">
      <c r="A53" s="99">
        <v>17</v>
      </c>
      <c r="B53" s="140" t="s">
        <v>163</v>
      </c>
      <c r="C53" s="140"/>
      <c r="D53" s="140"/>
      <c r="E53" s="140"/>
      <c r="F53" s="140"/>
      <c r="G53" s="140"/>
      <c r="H53" s="20"/>
    </row>
    <row r="54" spans="1:8" ht="12.75">
      <c r="A54" s="99">
        <v>18</v>
      </c>
      <c r="B54" s="140" t="s">
        <v>164</v>
      </c>
      <c r="C54" s="140"/>
      <c r="D54" s="140"/>
      <c r="E54" s="140"/>
      <c r="F54" s="140"/>
      <c r="G54" s="140"/>
      <c r="H54" s="20"/>
    </row>
    <row r="55" spans="1:8" ht="12.75">
      <c r="A55" s="99">
        <v>19</v>
      </c>
      <c r="B55" s="140" t="s">
        <v>175</v>
      </c>
      <c r="C55" s="140"/>
      <c r="D55" s="140"/>
      <c r="E55" s="140"/>
      <c r="F55" s="140"/>
      <c r="G55" s="140"/>
      <c r="H55" s="20"/>
    </row>
    <row r="56" spans="1:8" ht="12.75">
      <c r="A56" s="99">
        <v>20</v>
      </c>
      <c r="B56" s="140" t="s">
        <v>158</v>
      </c>
      <c r="C56" s="140"/>
      <c r="D56" s="140"/>
      <c r="E56" s="140"/>
      <c r="F56" s="140"/>
      <c r="G56" s="140"/>
      <c r="H56" s="20"/>
    </row>
    <row r="57" spans="1:8" ht="12.75">
      <c r="A57" s="99">
        <v>21</v>
      </c>
      <c r="B57" s="140" t="s">
        <v>172</v>
      </c>
      <c r="C57" s="140"/>
      <c r="D57" s="140"/>
      <c r="E57" s="140"/>
      <c r="F57" s="140"/>
      <c r="G57" s="140"/>
      <c r="H57" s="20"/>
    </row>
    <row r="58" spans="1:8" ht="15" customHeight="1">
      <c r="A58" s="99">
        <v>22</v>
      </c>
      <c r="B58" s="140" t="s">
        <v>267</v>
      </c>
      <c r="C58" s="140"/>
      <c r="D58" s="140"/>
      <c r="E58" s="140"/>
      <c r="F58" s="140"/>
      <c r="G58" s="140"/>
      <c r="H58" s="20"/>
    </row>
    <row r="59" spans="1:8" ht="15" customHeight="1">
      <c r="A59" s="99"/>
      <c r="B59" s="140"/>
      <c r="C59" s="140"/>
      <c r="D59" s="140"/>
      <c r="E59" s="140"/>
      <c r="F59" s="140"/>
      <c r="G59" s="140"/>
      <c r="H59" s="20"/>
    </row>
    <row r="60" spans="1:8" ht="15" customHeight="1">
      <c r="A60" s="98"/>
      <c r="B60" s="13"/>
      <c r="C60" s="13"/>
      <c r="D60" s="13"/>
      <c r="E60" s="13"/>
      <c r="F60" s="13"/>
      <c r="G60" s="13"/>
      <c r="H60" s="21"/>
    </row>
    <row r="61" spans="1:8" ht="15" customHeight="1">
      <c r="A61" s="40" t="s">
        <v>274</v>
      </c>
      <c r="B61" s="13"/>
      <c r="C61" s="13"/>
      <c r="D61" s="13"/>
      <c r="E61" s="13"/>
      <c r="F61" s="13"/>
      <c r="G61" s="13"/>
      <c r="H61" s="21"/>
    </row>
    <row r="62" spans="1:8" ht="15" customHeight="1">
      <c r="A62" s="197" t="s">
        <v>283</v>
      </c>
      <c r="B62" s="198"/>
      <c r="C62" s="198"/>
      <c r="D62" s="133"/>
      <c r="E62" s="133"/>
      <c r="F62" s="133"/>
      <c r="G62" s="133"/>
      <c r="H62" s="21"/>
    </row>
    <row r="63" spans="1:9" ht="15" customHeight="1">
      <c r="A63" s="98" t="s">
        <v>275</v>
      </c>
      <c r="B63" s="13"/>
      <c r="C63" s="205"/>
      <c r="D63" s="205"/>
      <c r="E63" s="205"/>
      <c r="F63" s="205"/>
      <c r="G63" s="205"/>
      <c r="H63" s="205"/>
      <c r="I63" s="205"/>
    </row>
    <row r="64" spans="1:9" ht="15" customHeight="1">
      <c r="A64" s="214"/>
      <c r="B64" s="140"/>
      <c r="C64" s="140"/>
      <c r="D64" s="140"/>
      <c r="E64" s="140"/>
      <c r="F64" s="140"/>
      <c r="G64" s="140"/>
      <c r="H64" s="140"/>
      <c r="I64" s="140"/>
    </row>
    <row r="65" spans="1:9" ht="15" customHeight="1">
      <c r="A65" s="214"/>
      <c r="B65" s="140"/>
      <c r="C65" s="140"/>
      <c r="D65" s="140"/>
      <c r="E65" s="140"/>
      <c r="F65" s="140"/>
      <c r="G65" s="140"/>
      <c r="H65" s="140"/>
      <c r="I65" s="140"/>
    </row>
    <row r="66" spans="1:9" ht="15" customHeight="1">
      <c r="A66" s="214"/>
      <c r="B66" s="140"/>
      <c r="C66" s="140"/>
      <c r="D66" s="140"/>
      <c r="E66" s="140"/>
      <c r="F66" s="140"/>
      <c r="G66" s="140"/>
      <c r="H66" s="140"/>
      <c r="I66" s="140"/>
    </row>
    <row r="67" spans="1:8" ht="15" customHeight="1">
      <c r="A67" s="98"/>
      <c r="B67" s="13"/>
      <c r="C67" s="13"/>
      <c r="D67" s="13"/>
      <c r="E67" s="13"/>
      <c r="F67" s="13"/>
      <c r="G67" s="13"/>
      <c r="H67" s="21"/>
    </row>
    <row r="68" spans="2:5" ht="12.75">
      <c r="B68" s="51" t="s">
        <v>208</v>
      </c>
      <c r="C68" s="46"/>
      <c r="D68" s="46"/>
      <c r="E68" s="46"/>
    </row>
    <row r="69" spans="2:9" ht="12.75">
      <c r="B69" s="80"/>
      <c r="C69" s="73"/>
      <c r="D69" s="73"/>
      <c r="E69" s="73"/>
      <c r="F69" s="75"/>
      <c r="G69" s="75"/>
      <c r="H69" s="75"/>
      <c r="I69" s="59"/>
    </row>
    <row r="70" spans="2:9" ht="12.75">
      <c r="B70" s="82" t="s">
        <v>213</v>
      </c>
      <c r="C70" s="13"/>
      <c r="D70" s="166"/>
      <c r="E70" s="158"/>
      <c r="F70" s="158"/>
      <c r="G70" s="158"/>
      <c r="H70" s="159"/>
      <c r="I70" s="66"/>
    </row>
    <row r="71" spans="2:9" ht="12.75">
      <c r="B71" s="81" t="s">
        <v>214</v>
      </c>
      <c r="C71" s="210"/>
      <c r="D71" s="211"/>
      <c r="E71" s="13"/>
      <c r="F71" s="21" t="s">
        <v>215</v>
      </c>
      <c r="G71" s="166"/>
      <c r="H71" s="159"/>
      <c r="I71" s="66"/>
    </row>
    <row r="72" spans="2:9" ht="12.75">
      <c r="B72" s="81"/>
      <c r="C72" s="13"/>
      <c r="D72" s="13"/>
      <c r="E72" s="13"/>
      <c r="F72" s="21"/>
      <c r="G72" s="21"/>
      <c r="H72" s="21"/>
      <c r="I72" s="66"/>
    </row>
    <row r="73" spans="2:9" ht="12.75">
      <c r="B73" s="82" t="s">
        <v>216</v>
      </c>
      <c r="C73" s="13"/>
      <c r="D73" s="166"/>
      <c r="E73" s="158"/>
      <c r="F73" s="158"/>
      <c r="G73" s="158"/>
      <c r="H73" s="159"/>
      <c r="I73" s="66"/>
    </row>
    <row r="74" spans="2:9" ht="12.75">
      <c r="B74" s="81" t="s">
        <v>214</v>
      </c>
      <c r="C74" s="140"/>
      <c r="D74" s="211"/>
      <c r="E74" s="13"/>
      <c r="F74" s="21" t="s">
        <v>215</v>
      </c>
      <c r="G74" s="212"/>
      <c r="H74" s="213"/>
      <c r="I74" s="66"/>
    </row>
    <row r="75" spans="2:9" ht="12.75">
      <c r="B75" s="81"/>
      <c r="C75" s="118"/>
      <c r="D75" s="118"/>
      <c r="E75" s="13"/>
      <c r="F75" s="21"/>
      <c r="G75" s="13"/>
      <c r="H75" s="21"/>
      <c r="I75" s="66"/>
    </row>
    <row r="76" spans="2:9" ht="12.75">
      <c r="B76" s="81" t="s">
        <v>209</v>
      </c>
      <c r="C76" s="13"/>
      <c r="D76" s="13" t="s">
        <v>217</v>
      </c>
      <c r="E76" s="13"/>
      <c r="F76" s="166"/>
      <c r="G76" s="158"/>
      <c r="H76" s="159"/>
      <c r="I76" s="66"/>
    </row>
    <row r="77" spans="2:9" ht="12.75">
      <c r="B77" s="81"/>
      <c r="C77" s="13"/>
      <c r="D77" s="13"/>
      <c r="E77" s="13"/>
      <c r="F77" s="21"/>
      <c r="G77" s="21"/>
      <c r="H77" s="21"/>
      <c r="I77" s="66"/>
    </row>
    <row r="78" spans="2:9" ht="12.75">
      <c r="B78" s="84" t="s">
        <v>210</v>
      </c>
      <c r="C78" s="69"/>
      <c r="D78" s="166"/>
      <c r="E78" s="158"/>
      <c r="F78" s="158"/>
      <c r="G78" s="158"/>
      <c r="H78" s="159"/>
      <c r="I78" s="71"/>
    </row>
    <row r="79" spans="2:8" ht="12.75">
      <c r="B79" s="13"/>
      <c r="C79" s="13"/>
      <c r="D79" s="13"/>
      <c r="E79" s="13"/>
      <c r="F79" s="21"/>
      <c r="G79" s="21"/>
      <c r="H79" s="21"/>
    </row>
    <row r="80" spans="2:8" ht="12.75">
      <c r="B80" s="13"/>
      <c r="C80" s="13"/>
      <c r="D80" s="13"/>
      <c r="E80" s="13"/>
      <c r="F80" s="21"/>
      <c r="G80" s="21"/>
      <c r="H80" s="21"/>
    </row>
    <row r="81" spans="2:5" ht="12.75">
      <c r="B81" s="51" t="s">
        <v>182</v>
      </c>
      <c r="C81" s="46"/>
      <c r="D81" s="46"/>
      <c r="E81" s="46"/>
    </row>
    <row r="82" spans="2:5" ht="12.75">
      <c r="B82" s="78" t="s">
        <v>178</v>
      </c>
      <c r="C82" s="46"/>
      <c r="D82" s="46"/>
      <c r="E82" s="46"/>
    </row>
    <row r="83" spans="2:7" ht="12.75">
      <c r="B83" s="209" t="s">
        <v>165</v>
      </c>
      <c r="C83" s="209"/>
      <c r="D83" s="209"/>
      <c r="E83" s="209"/>
      <c r="F83" s="209"/>
      <c r="G83" s="209"/>
    </row>
    <row r="84" spans="2:7" ht="12.75">
      <c r="B84" s="209" t="s">
        <v>166</v>
      </c>
      <c r="C84" s="209"/>
      <c r="D84" s="209"/>
      <c r="E84" s="209"/>
      <c r="F84" s="209"/>
      <c r="G84" s="209"/>
    </row>
    <row r="85" spans="2:7" ht="12.75">
      <c r="B85" s="209" t="s">
        <v>167</v>
      </c>
      <c r="C85" s="209"/>
      <c r="D85" s="209"/>
      <c r="E85" s="209"/>
      <c r="F85" s="209"/>
      <c r="G85" s="209"/>
    </row>
    <row r="86" spans="2:7" ht="12.75">
      <c r="B86" s="209" t="s">
        <v>168</v>
      </c>
      <c r="C86" s="209"/>
      <c r="D86" s="209"/>
      <c r="E86" s="209"/>
      <c r="F86" s="209"/>
      <c r="G86" s="209"/>
    </row>
    <row r="87" spans="2:7" ht="12.75">
      <c r="B87" s="209" t="s">
        <v>169</v>
      </c>
      <c r="C87" s="209"/>
      <c r="D87" s="209"/>
      <c r="E87" s="209"/>
      <c r="F87" s="209"/>
      <c r="G87" s="209"/>
    </row>
    <row r="88" spans="2:5" ht="12.75">
      <c r="B88" s="46" t="s">
        <v>170</v>
      </c>
      <c r="C88" s="46"/>
      <c r="D88" s="46"/>
      <c r="E88" s="46"/>
    </row>
    <row r="89" spans="3:5" ht="12.75">
      <c r="C89" s="46"/>
      <c r="D89" s="46"/>
      <c r="E89" s="46"/>
    </row>
    <row r="90" spans="2:5" ht="12.75">
      <c r="B90" s="51" t="s">
        <v>179</v>
      </c>
      <c r="C90" s="46"/>
      <c r="D90" s="46"/>
      <c r="E90" s="46"/>
    </row>
    <row r="91" spans="2:8" ht="12.75">
      <c r="B91" s="140"/>
      <c r="C91" s="140"/>
      <c r="D91" s="140"/>
      <c r="E91" s="140"/>
      <c r="F91" s="140"/>
      <c r="G91" s="140"/>
      <c r="H91" s="140"/>
    </row>
    <row r="92" spans="2:8" ht="12.75">
      <c r="B92" s="140"/>
      <c r="C92" s="140"/>
      <c r="D92" s="140"/>
      <c r="E92" s="140"/>
      <c r="F92" s="140"/>
      <c r="G92" s="140"/>
      <c r="H92" s="140"/>
    </row>
    <row r="93" spans="2:8" ht="12.75">
      <c r="B93" s="140"/>
      <c r="C93" s="140"/>
      <c r="D93" s="140"/>
      <c r="E93" s="140"/>
      <c r="F93" s="140"/>
      <c r="G93" s="140"/>
      <c r="H93" s="140"/>
    </row>
    <row r="94" spans="2:5" ht="12.75">
      <c r="B94" s="46"/>
      <c r="C94" s="46"/>
      <c r="D94" s="46"/>
      <c r="E94" s="46"/>
    </row>
    <row r="95" spans="2:5" ht="12.75">
      <c r="B95" s="46"/>
      <c r="C95" s="46"/>
      <c r="D95" s="46"/>
      <c r="E95" s="46"/>
    </row>
    <row r="96" spans="2:5" ht="12.75">
      <c r="B96" s="51" t="s">
        <v>180</v>
      </c>
      <c r="C96" s="46"/>
      <c r="D96" s="46"/>
      <c r="E96" s="46"/>
    </row>
    <row r="97" spans="2:8" ht="12.75">
      <c r="B97" s="203"/>
      <c r="C97" s="140"/>
      <c r="D97" s="140"/>
      <c r="E97" s="140"/>
      <c r="F97" s="140"/>
      <c r="G97" s="140"/>
      <c r="H97" s="140"/>
    </row>
    <row r="98" spans="2:8" ht="12.75">
      <c r="B98" s="140"/>
      <c r="C98" s="140"/>
      <c r="D98" s="140"/>
      <c r="E98" s="140"/>
      <c r="F98" s="140"/>
      <c r="G98" s="140"/>
      <c r="H98" s="140"/>
    </row>
    <row r="99" spans="3:5" ht="12.75">
      <c r="C99" s="46"/>
      <c r="D99" s="46"/>
      <c r="E99" s="46"/>
    </row>
    <row r="100" spans="2:5" ht="12.75">
      <c r="B100" s="51" t="s">
        <v>159</v>
      </c>
      <c r="C100" s="46"/>
      <c r="D100" s="46"/>
      <c r="E100" s="46"/>
    </row>
    <row r="101" spans="2:7" ht="12.75">
      <c r="B101" s="46" t="s">
        <v>32</v>
      </c>
      <c r="C101" s="140"/>
      <c r="D101" s="140"/>
      <c r="E101" s="140"/>
      <c r="F101" s="140"/>
      <c r="G101" s="140"/>
    </row>
    <row r="102" spans="2:7" ht="12.75" customHeight="1">
      <c r="B102" s="22" t="s">
        <v>131</v>
      </c>
      <c r="C102" s="140"/>
      <c r="D102" s="140"/>
      <c r="E102" s="140"/>
      <c r="F102" s="140"/>
      <c r="G102" s="140"/>
    </row>
    <row r="103" spans="2:7" ht="12.75" customHeight="1">
      <c r="B103" t="s">
        <v>198</v>
      </c>
      <c r="C103" s="140"/>
      <c r="D103" s="140"/>
      <c r="E103" s="140"/>
      <c r="F103" s="140"/>
      <c r="G103" s="140"/>
    </row>
    <row r="104" ht="12.75">
      <c r="B104" s="47" t="s">
        <v>144</v>
      </c>
    </row>
    <row r="105" ht="12.75">
      <c r="B105" s="50" t="s">
        <v>177</v>
      </c>
    </row>
    <row r="106" spans="2:9" ht="15">
      <c r="B106" s="48" t="s">
        <v>181</v>
      </c>
      <c r="I106" s="95">
        <v>7</v>
      </c>
    </row>
    <row r="107" ht="12.75">
      <c r="B107" s="48"/>
    </row>
    <row r="117" ht="13.5" customHeight="1"/>
    <row r="118" ht="13.5" customHeight="1"/>
    <row r="120" ht="102.75" customHeight="1"/>
    <row r="124" ht="13.5" customHeight="1"/>
  </sheetData>
  <sheetProtection/>
  <mergeCells count="68">
    <mergeCell ref="B29:G29"/>
    <mergeCell ref="B38:G38"/>
    <mergeCell ref="A64:I64"/>
    <mergeCell ref="A65:I65"/>
    <mergeCell ref="A66:I66"/>
    <mergeCell ref="B87:G87"/>
    <mergeCell ref="B83:G83"/>
    <mergeCell ref="B59:G59"/>
    <mergeCell ref="C63:I63"/>
    <mergeCell ref="B86:G86"/>
    <mergeCell ref="B55:G55"/>
    <mergeCell ref="B47:G47"/>
    <mergeCell ref="C103:G103"/>
    <mergeCell ref="C101:G101"/>
    <mergeCell ref="C71:D71"/>
    <mergeCell ref="G71:H71"/>
    <mergeCell ref="C74:D74"/>
    <mergeCell ref="G74:H74"/>
    <mergeCell ref="C75:D75"/>
    <mergeCell ref="B97:H98"/>
    <mergeCell ref="C102:G102"/>
    <mergeCell ref="B91:H93"/>
    <mergeCell ref="D70:H70"/>
    <mergeCell ref="D73:H73"/>
    <mergeCell ref="F76:H76"/>
    <mergeCell ref="D78:H78"/>
    <mergeCell ref="B84:G84"/>
    <mergeCell ref="B85:G85"/>
    <mergeCell ref="A1:G2"/>
    <mergeCell ref="B20:G20"/>
    <mergeCell ref="B21:G21"/>
    <mergeCell ref="B45:G45"/>
    <mergeCell ref="B46:G46"/>
    <mergeCell ref="B13:G13"/>
    <mergeCell ref="B22:G22"/>
    <mergeCell ref="B23:G23"/>
    <mergeCell ref="B24:G24"/>
    <mergeCell ref="B41:G41"/>
    <mergeCell ref="B30:G30"/>
    <mergeCell ref="B19:G19"/>
    <mergeCell ref="B48:G48"/>
    <mergeCell ref="B49:G49"/>
    <mergeCell ref="B50:G50"/>
    <mergeCell ref="B54:G54"/>
    <mergeCell ref="B42:G42"/>
    <mergeCell ref="B25:G25"/>
    <mergeCell ref="B26:G26"/>
    <mergeCell ref="B27:G27"/>
    <mergeCell ref="A4:I4"/>
    <mergeCell ref="B36:G36"/>
    <mergeCell ref="B12:G12"/>
    <mergeCell ref="B37:G37"/>
    <mergeCell ref="B14:G14"/>
    <mergeCell ref="B31:G31"/>
    <mergeCell ref="B15:G15"/>
    <mergeCell ref="B32:G32"/>
    <mergeCell ref="B11:G11"/>
    <mergeCell ref="B28:G28"/>
    <mergeCell ref="B56:G56"/>
    <mergeCell ref="B57:G57"/>
    <mergeCell ref="B39:G39"/>
    <mergeCell ref="B44:G44"/>
    <mergeCell ref="A62:G62"/>
    <mergeCell ref="B58:G58"/>
    <mergeCell ref="B43:G43"/>
    <mergeCell ref="B51:G51"/>
    <mergeCell ref="B53:G53"/>
    <mergeCell ref="B40:G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12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PageLayoutView="0" workbookViewId="0" topLeftCell="A49">
      <selection activeCell="I9" sqref="I9"/>
    </sheetView>
  </sheetViews>
  <sheetFormatPr defaultColWidth="9.140625" defaultRowHeight="12.75"/>
  <cols>
    <col min="1" max="1" width="23.57421875" style="0" customWidth="1"/>
    <col min="2" max="4" width="12.8515625" style="0" customWidth="1"/>
    <col min="11" max="11" width="8.28125" style="0" customWidth="1"/>
    <col min="12" max="12" width="24.7109375" style="0" hidden="1" customWidth="1"/>
    <col min="13" max="13" width="34.00390625" style="0" hidden="1" customWidth="1"/>
  </cols>
  <sheetData>
    <row r="1" spans="1:11" ht="18">
      <c r="A1" s="36" t="s">
        <v>62</v>
      </c>
      <c r="B1" s="36"/>
      <c r="C1" s="36"/>
      <c r="D1" s="36"/>
      <c r="E1" s="4"/>
      <c r="F1" s="4"/>
      <c r="G1" s="4"/>
      <c r="H1" s="4"/>
      <c r="I1" s="4"/>
      <c r="J1" s="4"/>
      <c r="K1" s="1"/>
    </row>
    <row r="2" spans="1:13" ht="12.75" customHeight="1">
      <c r="A2" s="216" t="s">
        <v>201</v>
      </c>
      <c r="B2" s="216"/>
      <c r="C2" s="216"/>
      <c r="D2" s="216"/>
      <c r="E2" s="201"/>
      <c r="F2" s="201"/>
      <c r="G2" s="201"/>
      <c r="H2" s="201"/>
      <c r="I2" s="201"/>
      <c r="J2" s="201"/>
      <c r="K2" s="201"/>
      <c r="L2" s="201"/>
      <c r="M2" s="22"/>
    </row>
    <row r="3" spans="1:13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2"/>
    </row>
    <row r="4" spans="1:13" ht="12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"/>
    </row>
    <row r="5" spans="1:13" ht="12.7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2"/>
    </row>
    <row r="6" spans="1:11" ht="12.75">
      <c r="A6" s="1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12.75">
      <c r="A7" s="217" t="s">
        <v>15</v>
      </c>
      <c r="B7" s="217" t="s">
        <v>27</v>
      </c>
      <c r="C7" s="217" t="s">
        <v>231</v>
      </c>
      <c r="D7" s="217" t="s">
        <v>232</v>
      </c>
      <c r="E7" s="218" t="s">
        <v>277</v>
      </c>
      <c r="F7" s="219"/>
      <c r="G7" s="220"/>
      <c r="H7" s="217" t="s">
        <v>276</v>
      </c>
      <c r="I7" s="217" t="s">
        <v>18</v>
      </c>
      <c r="J7" s="1"/>
    </row>
    <row r="8" spans="1:10" ht="12.75">
      <c r="A8" s="211"/>
      <c r="B8" s="211"/>
      <c r="C8" s="211"/>
      <c r="D8" s="211"/>
      <c r="E8" s="6" t="s">
        <v>42</v>
      </c>
      <c r="F8" s="6" t="s">
        <v>43</v>
      </c>
      <c r="G8" s="6" t="s">
        <v>44</v>
      </c>
      <c r="H8" s="211"/>
      <c r="I8" s="211"/>
      <c r="J8" s="1"/>
    </row>
    <row r="9" spans="1:10" ht="12.75">
      <c r="A9" s="26"/>
      <c r="C9" s="26"/>
      <c r="D9" s="26"/>
      <c r="E9" s="6"/>
      <c r="F9" s="6"/>
      <c r="G9" s="6">
        <f>E9+F9</f>
        <v>0</v>
      </c>
      <c r="H9" s="6"/>
      <c r="I9" s="6">
        <f>(G9/10000)*H9</f>
        <v>0</v>
      </c>
      <c r="J9" s="1"/>
    </row>
    <row r="10" spans="1:12" ht="12.75">
      <c r="A10" s="26"/>
      <c r="B10" s="26"/>
      <c r="C10" s="26"/>
      <c r="D10" s="26"/>
      <c r="E10" s="6"/>
      <c r="F10" s="6"/>
      <c r="G10" s="6">
        <f aca="true" t="shared" si="0" ref="G10:G19">E10+F10</f>
        <v>0</v>
      </c>
      <c r="H10" s="6"/>
      <c r="I10" s="6">
        <f>(G10/10000)*H10</f>
        <v>0</v>
      </c>
      <c r="J10" s="1"/>
      <c r="L10" t="s">
        <v>69</v>
      </c>
    </row>
    <row r="11" spans="1:12" ht="12.75">
      <c r="A11" s="26"/>
      <c r="B11" s="26"/>
      <c r="C11" s="26"/>
      <c r="D11" s="26"/>
      <c r="E11" s="6"/>
      <c r="F11" s="6"/>
      <c r="G11" s="6">
        <f t="shared" si="0"/>
        <v>0</v>
      </c>
      <c r="H11" s="6"/>
      <c r="I11" s="6">
        <f>(G11/10000)*H11</f>
        <v>0</v>
      </c>
      <c r="J11" s="1"/>
      <c r="L11" t="s">
        <v>70</v>
      </c>
    </row>
    <row r="12" spans="1:12" ht="12.75">
      <c r="A12" s="26"/>
      <c r="B12" s="26"/>
      <c r="C12" s="26"/>
      <c r="D12" s="26"/>
      <c r="E12" s="6"/>
      <c r="F12" s="6"/>
      <c r="G12" s="6">
        <f t="shared" si="0"/>
        <v>0</v>
      </c>
      <c r="H12" s="6"/>
      <c r="I12" s="6">
        <f aca="true" t="shared" si="1" ref="I12:I19">(G12/10000)*H12</f>
        <v>0</v>
      </c>
      <c r="J12" s="1"/>
      <c r="L12" t="s">
        <v>71</v>
      </c>
    </row>
    <row r="13" spans="1:12" ht="12.75">
      <c r="A13" s="26"/>
      <c r="B13" s="26"/>
      <c r="C13" s="26"/>
      <c r="D13" s="26"/>
      <c r="E13" s="6"/>
      <c r="F13" s="6"/>
      <c r="G13" s="6">
        <f t="shared" si="0"/>
        <v>0</v>
      </c>
      <c r="H13" s="6"/>
      <c r="I13" s="6">
        <f t="shared" si="1"/>
        <v>0</v>
      </c>
      <c r="J13" s="1"/>
      <c r="L13" t="s">
        <v>72</v>
      </c>
    </row>
    <row r="14" spans="1:12" ht="12.75">
      <c r="A14" s="26"/>
      <c r="B14" s="26"/>
      <c r="C14" s="26"/>
      <c r="D14" s="26"/>
      <c r="E14" s="6"/>
      <c r="F14" s="6"/>
      <c r="G14" s="6">
        <f t="shared" si="0"/>
        <v>0</v>
      </c>
      <c r="H14" s="6"/>
      <c r="I14" s="6">
        <f t="shared" si="1"/>
        <v>0</v>
      </c>
      <c r="J14" s="1"/>
      <c r="L14" t="s">
        <v>73</v>
      </c>
    </row>
    <row r="15" spans="1:12" ht="12.75">
      <c r="A15" s="26"/>
      <c r="B15" s="26"/>
      <c r="C15" s="26"/>
      <c r="D15" s="26"/>
      <c r="E15" s="6"/>
      <c r="F15" s="6"/>
      <c r="G15" s="6">
        <f t="shared" si="0"/>
        <v>0</v>
      </c>
      <c r="H15" s="6"/>
      <c r="I15" s="6">
        <f t="shared" si="1"/>
        <v>0</v>
      </c>
      <c r="J15" s="1"/>
      <c r="L15" t="s">
        <v>74</v>
      </c>
    </row>
    <row r="16" spans="1:12" ht="12.75">
      <c r="A16" s="26"/>
      <c r="B16" s="26"/>
      <c r="C16" s="26"/>
      <c r="D16" s="26"/>
      <c r="E16" s="6"/>
      <c r="F16" s="6"/>
      <c r="G16" s="6">
        <f t="shared" si="0"/>
        <v>0</v>
      </c>
      <c r="H16" s="6"/>
      <c r="I16" s="6">
        <f t="shared" si="1"/>
        <v>0</v>
      </c>
      <c r="J16" s="1"/>
      <c r="L16" t="s">
        <v>75</v>
      </c>
    </row>
    <row r="17" spans="1:12" ht="12.75">
      <c r="A17" s="26"/>
      <c r="B17" s="26"/>
      <c r="C17" s="26"/>
      <c r="D17" s="26"/>
      <c r="E17" s="6"/>
      <c r="F17" s="6"/>
      <c r="G17" s="6">
        <f t="shared" si="0"/>
        <v>0</v>
      </c>
      <c r="H17" s="6"/>
      <c r="I17" s="6">
        <f t="shared" si="1"/>
        <v>0</v>
      </c>
      <c r="J17" s="1"/>
      <c r="L17" t="s">
        <v>76</v>
      </c>
    </row>
    <row r="18" spans="1:12" ht="12.75">
      <c r="A18" s="26"/>
      <c r="B18" s="26"/>
      <c r="C18" s="26"/>
      <c r="D18" s="26"/>
      <c r="E18" s="6"/>
      <c r="F18" s="6"/>
      <c r="G18" s="6">
        <f t="shared" si="0"/>
        <v>0</v>
      </c>
      <c r="H18" s="6"/>
      <c r="I18" s="6">
        <f t="shared" si="1"/>
        <v>0</v>
      </c>
      <c r="J18" s="1"/>
      <c r="L18" t="s">
        <v>77</v>
      </c>
    </row>
    <row r="19" spans="1:12" ht="12.75">
      <c r="A19" s="26"/>
      <c r="B19" s="26"/>
      <c r="C19" s="26"/>
      <c r="D19" s="26"/>
      <c r="E19" s="6"/>
      <c r="F19" s="6"/>
      <c r="G19" s="6">
        <f t="shared" si="0"/>
        <v>0</v>
      </c>
      <c r="H19" s="6"/>
      <c r="I19" s="6">
        <f t="shared" si="1"/>
        <v>0</v>
      </c>
      <c r="J19" s="1"/>
      <c r="L19" t="s">
        <v>78</v>
      </c>
    </row>
    <row r="20" spans="1:13" ht="12.75">
      <c r="A20" s="7"/>
      <c r="B20" s="7"/>
      <c r="C20" s="7"/>
      <c r="D20" s="7"/>
      <c r="E20" s="6">
        <f>E9+E10+E11+E12+E13+E14+E15+E16+E17+E18+E19</f>
        <v>0</v>
      </c>
      <c r="F20" s="6">
        <f>F9+F10+F11+F12+F13+F14+F15+F16+F17+F18+F19</f>
        <v>0</v>
      </c>
      <c r="G20" s="90">
        <f>G9+G10+G11+G12+G13+G14+G15+G16+G17+G18+G19</f>
        <v>0</v>
      </c>
      <c r="H20" s="6">
        <f>SUM(H9:H19)</f>
        <v>0</v>
      </c>
      <c r="I20" s="29">
        <f>I9+I10+I11+I12+I13+I14+I15+I16+I17+I18+I19</f>
        <v>0</v>
      </c>
      <c r="J20" s="1"/>
      <c r="L20" t="s">
        <v>79</v>
      </c>
      <c r="M20" t="s">
        <v>106</v>
      </c>
    </row>
    <row r="21" spans="1:13" ht="12.75">
      <c r="A21" s="7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1"/>
      <c r="L21" t="s">
        <v>80</v>
      </c>
      <c r="M21" t="s">
        <v>107</v>
      </c>
    </row>
    <row r="22" spans="1:13" ht="32.25" customHeight="1">
      <c r="A22" s="5" t="s">
        <v>17</v>
      </c>
      <c r="B22" s="5" t="s">
        <v>45</v>
      </c>
      <c r="C22" s="5" t="s">
        <v>278</v>
      </c>
      <c r="D22" s="5" t="s">
        <v>18</v>
      </c>
      <c r="H22" s="1"/>
      <c r="L22" t="s">
        <v>81</v>
      </c>
      <c r="M22" t="s">
        <v>108</v>
      </c>
    </row>
    <row r="23" spans="1:13" ht="12.75">
      <c r="A23" s="6"/>
      <c r="B23" s="6"/>
      <c r="C23" s="6"/>
      <c r="D23" s="6">
        <f aca="true" t="shared" si="2" ref="D23:D32">B23*C23</f>
        <v>0</v>
      </c>
      <c r="H23" s="1"/>
      <c r="L23" t="s">
        <v>82</v>
      </c>
      <c r="M23" t="s">
        <v>109</v>
      </c>
    </row>
    <row r="24" spans="2:13" ht="12.75">
      <c r="B24" s="6"/>
      <c r="C24" s="6"/>
      <c r="D24" s="6">
        <f t="shared" si="2"/>
        <v>0</v>
      </c>
      <c r="H24" s="1"/>
      <c r="L24" t="s">
        <v>83</v>
      </c>
      <c r="M24" t="s">
        <v>110</v>
      </c>
    </row>
    <row r="25" spans="1:13" ht="12.75">
      <c r="A25" s="6"/>
      <c r="B25" s="6"/>
      <c r="C25" s="6"/>
      <c r="D25" s="6">
        <f t="shared" si="2"/>
        <v>0</v>
      </c>
      <c r="H25" s="1"/>
      <c r="L25" t="s">
        <v>84</v>
      </c>
      <c r="M25" t="s">
        <v>111</v>
      </c>
    </row>
    <row r="26" spans="1:13" ht="12.75">
      <c r="A26" s="6"/>
      <c r="B26" s="6"/>
      <c r="C26" s="6"/>
      <c r="D26" s="6">
        <f t="shared" si="2"/>
        <v>0</v>
      </c>
      <c r="H26" s="1"/>
      <c r="L26" t="s">
        <v>85</v>
      </c>
      <c r="M26" t="s">
        <v>112</v>
      </c>
    </row>
    <row r="27" spans="1:13" ht="12.75">
      <c r="A27" s="6"/>
      <c r="B27" s="6"/>
      <c r="C27" s="6"/>
      <c r="D27" s="6">
        <f t="shared" si="2"/>
        <v>0</v>
      </c>
      <c r="H27" s="1"/>
      <c r="L27" t="s">
        <v>86</v>
      </c>
      <c r="M27" t="s">
        <v>113</v>
      </c>
    </row>
    <row r="28" spans="1:13" ht="12.75">
      <c r="A28" s="6"/>
      <c r="B28" s="6"/>
      <c r="C28" s="6"/>
      <c r="D28" s="6">
        <f t="shared" si="2"/>
        <v>0</v>
      </c>
      <c r="H28" s="1"/>
      <c r="L28" t="s">
        <v>87</v>
      </c>
      <c r="M28" t="s">
        <v>114</v>
      </c>
    </row>
    <row r="29" spans="1:13" ht="12.75">
      <c r="A29" s="6"/>
      <c r="B29" s="6"/>
      <c r="C29" s="6"/>
      <c r="D29" s="6">
        <f t="shared" si="2"/>
        <v>0</v>
      </c>
      <c r="H29" s="1"/>
      <c r="L29" t="s">
        <v>88</v>
      </c>
      <c r="M29" t="s">
        <v>115</v>
      </c>
    </row>
    <row r="30" spans="1:13" ht="12.75">
      <c r="A30" s="6"/>
      <c r="B30" s="6"/>
      <c r="C30" s="6"/>
      <c r="D30" s="6">
        <f t="shared" si="2"/>
        <v>0</v>
      </c>
      <c r="H30" s="1"/>
      <c r="L30" t="s">
        <v>89</v>
      </c>
      <c r="M30" t="s">
        <v>116</v>
      </c>
    </row>
    <row r="31" spans="1:13" ht="12.75">
      <c r="A31" s="6"/>
      <c r="B31" s="6"/>
      <c r="C31" s="6"/>
      <c r="D31" s="6">
        <f t="shared" si="2"/>
        <v>0</v>
      </c>
      <c r="H31" s="1"/>
      <c r="L31" t="s">
        <v>90</v>
      </c>
      <c r="M31" t="s">
        <v>117</v>
      </c>
    </row>
    <row r="32" spans="1:13" ht="12.75">
      <c r="A32" s="6"/>
      <c r="B32" s="6"/>
      <c r="C32" s="6"/>
      <c r="D32" s="6">
        <f t="shared" si="2"/>
        <v>0</v>
      </c>
      <c r="H32" s="1"/>
      <c r="L32" t="s">
        <v>91</v>
      </c>
      <c r="M32" t="s">
        <v>118</v>
      </c>
    </row>
    <row r="33" spans="1:13" ht="12.75">
      <c r="A33" s="7"/>
      <c r="B33" s="7"/>
      <c r="C33" s="7"/>
      <c r="D33" s="28">
        <f>D23+D25+D24+D26+D27+D28+D29+D30+D31+D32</f>
        <v>0</v>
      </c>
      <c r="L33" t="s">
        <v>92</v>
      </c>
      <c r="M33" t="s">
        <v>119</v>
      </c>
    </row>
    <row r="34" spans="1:14" ht="15">
      <c r="A34" s="89"/>
      <c r="B34" s="89"/>
      <c r="C34" s="89"/>
      <c r="D34" s="89"/>
      <c r="E34" s="22"/>
      <c r="F34" s="22"/>
      <c r="G34" s="22"/>
      <c r="H34" s="22"/>
      <c r="I34" s="22"/>
      <c r="J34" s="22"/>
      <c r="K34" s="22"/>
      <c r="L34" t="s">
        <v>93</v>
      </c>
      <c r="M34" t="s">
        <v>120</v>
      </c>
      <c r="N34" s="95">
        <v>8</v>
      </c>
    </row>
    <row r="35" spans="1:13" ht="12.75">
      <c r="A35" s="22"/>
      <c r="B35" s="22"/>
      <c r="C35" s="22"/>
      <c r="D35" s="22"/>
      <c r="E35" s="215" t="str">
        <f>IF(E20&lt;20000,"Superficie agricola inferiore al minimo stabilito","  ")</f>
        <v>Superficie agricola inferiore al minimo stabilito</v>
      </c>
      <c r="F35" s="215"/>
      <c r="G35" s="215"/>
      <c r="H35" s="215"/>
      <c r="I35" s="215"/>
      <c r="J35" s="215"/>
      <c r="K35" s="22"/>
      <c r="L35" t="s">
        <v>94</v>
      </c>
      <c r="M35" t="s">
        <v>121</v>
      </c>
    </row>
    <row r="36" spans="1:13" ht="12.75">
      <c r="A36" s="22"/>
      <c r="B36" s="22"/>
      <c r="C36" s="22"/>
      <c r="D36" s="22"/>
      <c r="E36" s="215"/>
      <c r="F36" s="215"/>
      <c r="G36" s="215"/>
      <c r="H36" s="215"/>
      <c r="I36" s="215"/>
      <c r="J36" s="215"/>
      <c r="K36" s="22"/>
      <c r="L36" t="s">
        <v>95</v>
      </c>
      <c r="M36" t="s">
        <v>122</v>
      </c>
    </row>
    <row r="37" spans="1:13" ht="12.75">
      <c r="A37" s="22"/>
      <c r="B37" s="22"/>
      <c r="C37" s="22"/>
      <c r="D37" s="22"/>
      <c r="E37" s="215"/>
      <c r="F37" s="215"/>
      <c r="G37" s="215"/>
      <c r="H37" s="215"/>
      <c r="I37" s="215"/>
      <c r="J37" s="215"/>
      <c r="K37" s="22"/>
      <c r="L37" t="s">
        <v>96</v>
      </c>
      <c r="M37" t="s">
        <v>137</v>
      </c>
    </row>
    <row r="38" spans="1:1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t="s">
        <v>97</v>
      </c>
      <c r="M38" t="s">
        <v>138</v>
      </c>
    </row>
    <row r="39" spans="2:13" ht="12.75">
      <c r="B39" s="83" t="s">
        <v>279</v>
      </c>
      <c r="I39" s="12" t="s">
        <v>46</v>
      </c>
      <c r="K39" s="30">
        <f>(D33+I20)</f>
        <v>0</v>
      </c>
      <c r="L39" t="s">
        <v>98</v>
      </c>
      <c r="M39" t="s">
        <v>123</v>
      </c>
    </row>
    <row r="40" spans="2:9" ht="12.75">
      <c r="B40" s="35">
        <f>inizio!F61</f>
        <v>0</v>
      </c>
      <c r="C40" s="24" t="s">
        <v>280</v>
      </c>
      <c r="G40" s="12"/>
      <c r="I40" s="15"/>
    </row>
    <row r="41" spans="2:15" ht="12.75" customHeight="1" hidden="1">
      <c r="B41" s="83" t="s">
        <v>219</v>
      </c>
      <c r="E41" s="24"/>
      <c r="G41" s="12"/>
      <c r="I41" s="15">
        <f>IF(B40="SI",K39*3,K39)</f>
        <v>0</v>
      </c>
      <c r="J41" s="15">
        <f>IF(B42="SI",K39*2,K39)</f>
        <v>0</v>
      </c>
      <c r="K41" s="98">
        <f>K39</f>
        <v>0</v>
      </c>
      <c r="L41" s="109"/>
      <c r="M41" s="99"/>
      <c r="N41" s="99">
        <f>MAX(I41,J41,K39)</f>
        <v>0</v>
      </c>
      <c r="O41">
        <f>MIN(I41,60)</f>
        <v>0</v>
      </c>
    </row>
    <row r="42" spans="2:9" ht="12.75">
      <c r="B42" s="35"/>
      <c r="C42" s="24" t="s">
        <v>281</v>
      </c>
      <c r="G42" s="12"/>
      <c r="I42" s="15"/>
    </row>
    <row r="43" spans="5:11" ht="12.75">
      <c r="E43" s="24"/>
      <c r="G43" s="12"/>
      <c r="I43" s="92" t="s">
        <v>227</v>
      </c>
      <c r="K43" s="30">
        <f>N41</f>
        <v>0</v>
      </c>
    </row>
    <row r="44" spans="5:13" ht="12.75">
      <c r="E44" s="22"/>
      <c r="F44" s="33"/>
      <c r="G44" s="34"/>
      <c r="L44" t="s">
        <v>99</v>
      </c>
      <c r="M44" t="s">
        <v>139</v>
      </c>
    </row>
    <row r="45" spans="9:13" ht="21.75" customHeight="1">
      <c r="I45" s="12" t="s">
        <v>47</v>
      </c>
      <c r="K45" s="32">
        <f>N41/1800</f>
        <v>0</v>
      </c>
      <c r="L45" t="s">
        <v>134</v>
      </c>
      <c r="M45" t="s">
        <v>124</v>
      </c>
    </row>
    <row r="46" spans="12:13" ht="12.75">
      <c r="L46" t="s">
        <v>135</v>
      </c>
      <c r="M46" t="s">
        <v>125</v>
      </c>
    </row>
    <row r="47" spans="1:13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L47" t="s">
        <v>100</v>
      </c>
      <c r="M47" t="s">
        <v>126</v>
      </c>
    </row>
    <row r="48" spans="1:1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L48" t="s">
        <v>136</v>
      </c>
      <c r="M48" t="s">
        <v>127</v>
      </c>
    </row>
    <row r="49" spans="1:13" ht="12.75">
      <c r="A49" s="91" t="s">
        <v>226</v>
      </c>
      <c r="B49" s="91"/>
      <c r="C49" s="91"/>
      <c r="D49" s="91"/>
      <c r="E49" s="24"/>
      <c r="F49" s="24"/>
      <c r="G49" s="24"/>
      <c r="H49" s="24"/>
      <c r="I49" s="24"/>
      <c r="J49" s="24"/>
      <c r="L49" t="s">
        <v>101</v>
      </c>
      <c r="M49" t="s">
        <v>128</v>
      </c>
    </row>
    <row r="50" spans="1:13" ht="12.75">
      <c r="A50" s="24"/>
      <c r="B50" s="24"/>
      <c r="C50" s="24"/>
      <c r="D50" s="24"/>
      <c r="E50" s="24"/>
      <c r="F50" s="24"/>
      <c r="G50" s="24"/>
      <c r="H50" s="24"/>
      <c r="I50" s="24"/>
      <c r="L50" t="s">
        <v>102</v>
      </c>
      <c r="M50" t="s">
        <v>129</v>
      </c>
    </row>
    <row r="51" spans="1:12" ht="12.75">
      <c r="A51" s="24"/>
      <c r="B51" s="24"/>
      <c r="C51" s="24"/>
      <c r="D51" s="24"/>
      <c r="E51" s="24"/>
      <c r="F51" s="24"/>
      <c r="G51" s="24"/>
      <c r="H51" s="24"/>
      <c r="I51" s="24"/>
      <c r="L51" s="110" t="s">
        <v>284</v>
      </c>
    </row>
    <row r="52" ht="12.75">
      <c r="L52" t="s">
        <v>103</v>
      </c>
    </row>
    <row r="53" ht="12.75">
      <c r="L53" t="s">
        <v>104</v>
      </c>
    </row>
    <row r="54" ht="12.75">
      <c r="L54" t="s">
        <v>105</v>
      </c>
    </row>
    <row r="55" ht="12.75">
      <c r="L55" t="s">
        <v>285</v>
      </c>
    </row>
    <row r="56" ht="12.75">
      <c r="L56" t="s">
        <v>286</v>
      </c>
    </row>
    <row r="57" ht="12.75">
      <c r="L57" t="s">
        <v>287</v>
      </c>
    </row>
    <row r="58" ht="12.75">
      <c r="L58" t="s">
        <v>288</v>
      </c>
    </row>
    <row r="59" ht="12.75">
      <c r="L59" t="s">
        <v>289</v>
      </c>
    </row>
    <row r="60" ht="12.75">
      <c r="L60" t="s">
        <v>129</v>
      </c>
    </row>
    <row r="70" ht="15">
      <c r="N70" s="95">
        <v>9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E35:J37"/>
    <mergeCell ref="A2:L5"/>
    <mergeCell ref="I7:I8"/>
    <mergeCell ref="E7:G7"/>
    <mergeCell ref="A7:A8"/>
    <mergeCell ref="H7:H8"/>
    <mergeCell ref="B7:B8"/>
    <mergeCell ref="C7:C8"/>
    <mergeCell ref="D7:D8"/>
  </mergeCells>
  <dataValidations count="2">
    <dataValidation type="list" allowBlank="1" showInputMessage="1" showErrorMessage="1" sqref="A9:A19">
      <formula1>$L$10:$L$60</formula1>
    </dataValidation>
    <dataValidation type="list" allowBlank="1" showInputMessage="1" showErrorMessage="1" sqref="A25:A32 A23">
      <formula1>$M$20:$M$48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A49">
      <selection activeCell="K17" sqref="K17"/>
    </sheetView>
  </sheetViews>
  <sheetFormatPr defaultColWidth="9.140625" defaultRowHeight="12.75"/>
  <cols>
    <col min="2" max="2" width="11.28125" style="0" customWidth="1"/>
  </cols>
  <sheetData>
    <row r="1" spans="1:9" ht="12.75">
      <c r="A1" s="170" t="s">
        <v>199</v>
      </c>
      <c r="B1" s="171"/>
      <c r="C1" s="171"/>
      <c r="D1" s="171"/>
      <c r="E1" s="171"/>
      <c r="F1" s="171"/>
      <c r="G1" s="171"/>
      <c r="H1" s="171"/>
      <c r="I1" s="171"/>
    </row>
    <row r="2" spans="1:9" ht="12.75">
      <c r="A2" s="171"/>
      <c r="B2" s="171"/>
      <c r="C2" s="171"/>
      <c r="D2" s="171"/>
      <c r="E2" s="171"/>
      <c r="F2" s="171"/>
      <c r="G2" s="171"/>
      <c r="H2" s="171"/>
      <c r="I2" s="171"/>
    </row>
    <row r="3" ht="17.25">
      <c r="A3" s="19"/>
    </row>
    <row r="5" ht="12.75">
      <c r="C5" s="39" t="s">
        <v>13</v>
      </c>
    </row>
    <row r="8" spans="1:6" ht="12.75">
      <c r="A8" s="223" t="s">
        <v>202</v>
      </c>
      <c r="B8" s="223"/>
      <c r="C8" s="223"/>
      <c r="D8" s="223"/>
      <c r="E8" s="223"/>
      <c r="F8" s="223"/>
    </row>
    <row r="9" spans="1:8" ht="12.75">
      <c r="A9" s="223"/>
      <c r="B9" s="223"/>
      <c r="C9" s="223"/>
      <c r="D9" s="223"/>
      <c r="E9" s="223"/>
      <c r="F9" s="223"/>
      <c r="H9" s="108">
        <v>1</v>
      </c>
    </row>
    <row r="10" spans="3:8" ht="12.75">
      <c r="C10" s="12" t="s">
        <v>130</v>
      </c>
      <c r="H10" s="15"/>
    </row>
    <row r="12" spans="1:7" ht="12.75">
      <c r="A12" s="223" t="s">
        <v>133</v>
      </c>
      <c r="B12" s="223"/>
      <c r="C12" s="223"/>
      <c r="D12" s="223"/>
      <c r="E12" s="223"/>
      <c r="F12" s="223"/>
      <c r="G12" s="223"/>
    </row>
    <row r="13" spans="1:8" ht="12.75">
      <c r="A13" s="223"/>
      <c r="B13" s="223"/>
      <c r="C13" s="223"/>
      <c r="D13" s="223"/>
      <c r="E13" s="223"/>
      <c r="F13" s="223"/>
      <c r="G13" s="223"/>
      <c r="H13" s="31">
        <f>H9-1</f>
        <v>0</v>
      </c>
    </row>
    <row r="14" spans="1:8" ht="12.75">
      <c r="A14" s="22"/>
      <c r="B14" s="22"/>
      <c r="C14" s="22"/>
      <c r="D14" s="22"/>
      <c r="E14" s="22"/>
      <c r="F14" s="22"/>
      <c r="G14" s="22"/>
      <c r="H14" s="15"/>
    </row>
    <row r="15" spans="2:7" ht="12.75">
      <c r="B15" s="224" t="s">
        <v>204</v>
      </c>
      <c r="C15" s="201"/>
      <c r="D15" s="201"/>
      <c r="E15" s="201"/>
      <c r="F15" s="201"/>
      <c r="G15" s="201"/>
    </row>
    <row r="16" spans="2:7" ht="12.75">
      <c r="B16" s="201"/>
      <c r="C16" s="201"/>
      <c r="D16" s="201"/>
      <c r="E16" s="201"/>
      <c r="F16" s="201"/>
      <c r="G16" s="201"/>
    </row>
    <row r="18" spans="1:8" ht="12.75">
      <c r="A18" s="174" t="s">
        <v>48</v>
      </c>
      <c r="B18" s="174"/>
      <c r="C18" s="174" t="s">
        <v>49</v>
      </c>
      <c r="D18" s="174"/>
      <c r="E18" s="174"/>
      <c r="F18" s="174"/>
      <c r="G18" s="174" t="s">
        <v>50</v>
      </c>
      <c r="H18" s="174"/>
    </row>
    <row r="19" spans="1:8" ht="12.75">
      <c r="A19" s="140" t="s">
        <v>51</v>
      </c>
      <c r="B19" s="140"/>
      <c r="C19" s="140"/>
      <c r="D19" s="140"/>
      <c r="E19" s="140"/>
      <c r="F19" s="140"/>
      <c r="G19" s="140">
        <f>C19*0.4</f>
        <v>0</v>
      </c>
      <c r="H19" s="140"/>
    </row>
    <row r="20" spans="1:8" ht="12.75">
      <c r="A20" s="140"/>
      <c r="B20" s="140"/>
      <c r="C20" s="140"/>
      <c r="D20" s="140"/>
      <c r="E20" s="140"/>
      <c r="F20" s="140"/>
      <c r="G20" s="140"/>
      <c r="H20" s="140"/>
    </row>
    <row r="21" spans="1:8" ht="12.75">
      <c r="A21" s="140" t="s">
        <v>52</v>
      </c>
      <c r="B21" s="140"/>
      <c r="C21" s="140"/>
      <c r="D21" s="140"/>
      <c r="E21" s="140"/>
      <c r="F21" s="140"/>
      <c r="G21" s="140">
        <f>C21*0.2</f>
        <v>0</v>
      </c>
      <c r="H21" s="140"/>
    </row>
    <row r="22" spans="1:8" ht="12.75">
      <c r="A22" s="140"/>
      <c r="B22" s="140"/>
      <c r="C22" s="140"/>
      <c r="D22" s="140"/>
      <c r="E22" s="140"/>
      <c r="F22" s="140"/>
      <c r="G22" s="140"/>
      <c r="H22" s="140"/>
    </row>
    <row r="23" spans="1:8" ht="12.75">
      <c r="A23" s="140" t="s">
        <v>53</v>
      </c>
      <c r="B23" s="140"/>
      <c r="C23" s="140"/>
      <c r="D23" s="140"/>
      <c r="E23" s="140"/>
      <c r="F23" s="140"/>
      <c r="G23" s="140">
        <f>C23*0.64</f>
        <v>0</v>
      </c>
      <c r="H23" s="140"/>
    </row>
    <row r="24" spans="1:8" ht="12.75">
      <c r="A24" s="140"/>
      <c r="B24" s="140"/>
      <c r="C24" s="140" t="s">
        <v>221</v>
      </c>
      <c r="D24" s="140"/>
      <c r="E24" s="140"/>
      <c r="F24" s="140"/>
      <c r="G24" s="140"/>
      <c r="H24" s="140"/>
    </row>
    <row r="25" spans="1:8" ht="12.75">
      <c r="A25" s="140" t="s">
        <v>54</v>
      </c>
      <c r="B25" s="140"/>
      <c r="C25" s="140"/>
      <c r="D25" s="140"/>
      <c r="E25" s="140"/>
      <c r="F25" s="140"/>
      <c r="G25" s="140">
        <f>C25*1.04</f>
        <v>0</v>
      </c>
      <c r="H25" s="140"/>
    </row>
    <row r="26" spans="1:8" ht="12.75">
      <c r="A26" s="140"/>
      <c r="B26" s="140"/>
      <c r="C26" s="140"/>
      <c r="D26" s="140"/>
      <c r="E26" s="140"/>
      <c r="F26" s="140"/>
      <c r="G26" s="140"/>
      <c r="H26" s="140"/>
    </row>
    <row r="27" spans="1:8" ht="12.75">
      <c r="A27" s="140" t="s">
        <v>55</v>
      </c>
      <c r="B27" s="140"/>
      <c r="C27" s="140"/>
      <c r="D27" s="140"/>
      <c r="E27" s="140"/>
      <c r="F27" s="140"/>
      <c r="G27" s="140">
        <f>C27*0.19</f>
        <v>0</v>
      </c>
      <c r="H27" s="140"/>
    </row>
    <row r="28" spans="1:8" ht="12.75">
      <c r="A28" s="140"/>
      <c r="B28" s="140"/>
      <c r="C28" s="140"/>
      <c r="D28" s="140"/>
      <c r="E28" s="140"/>
      <c r="F28" s="140"/>
      <c r="G28" s="140"/>
      <c r="H28" s="140"/>
    </row>
    <row r="29" spans="1:8" ht="25.5" customHeight="1">
      <c r="A29" s="202" t="s">
        <v>282</v>
      </c>
      <c r="B29" s="235"/>
      <c r="C29" s="158"/>
      <c r="D29" s="158"/>
      <c r="E29" s="158"/>
      <c r="F29" s="159"/>
      <c r="G29" s="140">
        <f>(G19+G21+G23+G25)*10%</f>
        <v>0</v>
      </c>
      <c r="H29" s="140"/>
    </row>
    <row r="30" spans="1:2" ht="12.75">
      <c r="A30" s="225"/>
      <c r="B30" s="225"/>
    </row>
    <row r="31" spans="3:8" ht="12.75">
      <c r="C31" s="39" t="s">
        <v>63</v>
      </c>
      <c r="G31" s="236">
        <f>G19+G21+G23+G25+G27+G29</f>
        <v>0</v>
      </c>
      <c r="H31" s="237"/>
    </row>
    <row r="33" spans="1:5" ht="12.75" hidden="1">
      <c r="A33">
        <f>G21+G23+G25</f>
        <v>0</v>
      </c>
      <c r="C33">
        <f>C21+C23+C25</f>
        <v>0</v>
      </c>
      <c r="E33">
        <f>G31</f>
        <v>0</v>
      </c>
    </row>
    <row r="34" spans="1:9" ht="28.5" customHeight="1">
      <c r="A34" s="201" t="s">
        <v>64</v>
      </c>
      <c r="B34" s="201"/>
      <c r="C34" s="201"/>
      <c r="D34" s="201"/>
      <c r="E34" s="201"/>
      <c r="F34" s="201"/>
      <c r="G34" s="201"/>
      <c r="H34" s="201"/>
      <c r="I34" s="201"/>
    </row>
    <row r="35" ht="12.75">
      <c r="A35" s="24"/>
    </row>
    <row r="37" spans="2:7" ht="12.75">
      <c r="B37" s="226" t="str">
        <f>IF(G31&lt;=H13,"CONNESSIONE VERIFICATA","ERRORE")</f>
        <v>CONNESSIONE VERIFICATA</v>
      </c>
      <c r="C37" s="227"/>
      <c r="D37" s="227"/>
      <c r="E37" s="227"/>
      <c r="F37" s="227"/>
      <c r="G37" s="228"/>
    </row>
    <row r="38" spans="2:7" ht="12.75">
      <c r="B38" s="229"/>
      <c r="C38" s="230"/>
      <c r="D38" s="230"/>
      <c r="E38" s="230"/>
      <c r="F38" s="230"/>
      <c r="G38" s="231"/>
    </row>
    <row r="39" spans="2:7" ht="12.75">
      <c r="B39" s="232"/>
      <c r="C39" s="233"/>
      <c r="D39" s="233"/>
      <c r="E39" s="233"/>
      <c r="F39" s="233"/>
      <c r="G39" s="234"/>
    </row>
    <row r="42" spans="1:9" ht="12.75">
      <c r="A42" s="221" t="s">
        <v>141</v>
      </c>
      <c r="B42" s="222"/>
      <c r="C42" s="222"/>
      <c r="D42" s="222"/>
      <c r="E42" s="222"/>
      <c r="F42" s="222"/>
      <c r="G42" s="222"/>
      <c r="H42" s="222"/>
      <c r="I42" s="222"/>
    </row>
    <row r="43" spans="1:9" ht="12.75">
      <c r="A43" s="222"/>
      <c r="B43" s="222"/>
      <c r="C43" s="222"/>
      <c r="D43" s="222"/>
      <c r="E43" s="222"/>
      <c r="F43" s="222"/>
      <c r="G43" s="222"/>
      <c r="H43" s="222"/>
      <c r="I43" s="222"/>
    </row>
    <row r="44" spans="1:9" ht="12.75">
      <c r="A44" s="222"/>
      <c r="B44" s="222"/>
      <c r="C44" s="222"/>
      <c r="D44" s="222"/>
      <c r="E44" s="222"/>
      <c r="F44" s="222"/>
      <c r="G44" s="222"/>
      <c r="H44" s="222"/>
      <c r="I44" s="222"/>
    </row>
    <row r="45" spans="1:9" ht="12.75">
      <c r="A45" s="222"/>
      <c r="B45" s="222"/>
      <c r="C45" s="222"/>
      <c r="D45" s="222"/>
      <c r="E45" s="222"/>
      <c r="F45" s="222"/>
      <c r="G45" s="222"/>
      <c r="H45" s="222"/>
      <c r="I45" s="222"/>
    </row>
    <row r="46" spans="1:9" ht="12.75">
      <c r="A46" s="222"/>
      <c r="B46" s="222"/>
      <c r="C46" s="222"/>
      <c r="D46" s="222"/>
      <c r="E46" s="222"/>
      <c r="F46" s="222"/>
      <c r="G46" s="222"/>
      <c r="H46" s="222"/>
      <c r="I46" s="222"/>
    </row>
    <row r="50" ht="12.75">
      <c r="F50" t="s">
        <v>60</v>
      </c>
    </row>
    <row r="51" spans="5:7" ht="12.75">
      <c r="E51" s="133" t="s">
        <v>203</v>
      </c>
      <c r="F51" s="133"/>
      <c r="G51" s="133"/>
    </row>
    <row r="54" ht="15">
      <c r="I54" s="95">
        <v>10</v>
      </c>
    </row>
  </sheetData>
  <sheetProtection/>
  <mergeCells count="45">
    <mergeCell ref="E51:G51"/>
    <mergeCell ref="A12:G13"/>
    <mergeCell ref="A18:B18"/>
    <mergeCell ref="C18:F18"/>
    <mergeCell ref="G18:H18"/>
    <mergeCell ref="A19:B19"/>
    <mergeCell ref="A20:B20"/>
    <mergeCell ref="A21:B21"/>
    <mergeCell ref="A22:B22"/>
    <mergeCell ref="A23:B23"/>
    <mergeCell ref="G23:H23"/>
    <mergeCell ref="A24:B24"/>
    <mergeCell ref="A25:B25"/>
    <mergeCell ref="A26:B26"/>
    <mergeCell ref="C23:F23"/>
    <mergeCell ref="C24:F24"/>
    <mergeCell ref="C25:F25"/>
    <mergeCell ref="C26:F26"/>
    <mergeCell ref="G20:H20"/>
    <mergeCell ref="G21:H21"/>
    <mergeCell ref="G22:H22"/>
    <mergeCell ref="C19:F19"/>
    <mergeCell ref="C20:F20"/>
    <mergeCell ref="C21:F21"/>
    <mergeCell ref="C22:F22"/>
    <mergeCell ref="A34:I34"/>
    <mergeCell ref="A1:I2"/>
    <mergeCell ref="A29:F29"/>
    <mergeCell ref="G24:H24"/>
    <mergeCell ref="G25:H25"/>
    <mergeCell ref="G26:H26"/>
    <mergeCell ref="G31:H31"/>
    <mergeCell ref="C27:F27"/>
    <mergeCell ref="C28:F28"/>
    <mergeCell ref="G19:H19"/>
    <mergeCell ref="A42:I46"/>
    <mergeCell ref="A8:F9"/>
    <mergeCell ref="B15:G16"/>
    <mergeCell ref="A30:B30"/>
    <mergeCell ref="B37:G39"/>
    <mergeCell ref="G27:H27"/>
    <mergeCell ref="G28:H28"/>
    <mergeCell ref="G29:H29"/>
    <mergeCell ref="A27:B27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selection activeCell="I2" sqref="I2"/>
    </sheetView>
  </sheetViews>
  <sheetFormatPr defaultColWidth="9.140625" defaultRowHeight="12.75"/>
  <sheetData>
    <row r="1" spans="1:7" ht="12.75">
      <c r="A1" s="238" t="s">
        <v>211</v>
      </c>
      <c r="B1" s="133"/>
      <c r="C1" s="133"/>
      <c r="D1" s="133"/>
      <c r="E1" s="133"/>
      <c r="F1" s="27"/>
      <c r="G1" s="27"/>
    </row>
    <row r="3" ht="15">
      <c r="A3" s="23" t="s">
        <v>56</v>
      </c>
    </row>
    <row r="6" spans="1:7" ht="12.75">
      <c r="A6" t="s">
        <v>1</v>
      </c>
      <c r="B6" s="140"/>
      <c r="C6" s="140"/>
      <c r="E6" t="s">
        <v>2</v>
      </c>
      <c r="F6" s="140"/>
      <c r="G6" s="140"/>
    </row>
    <row r="8" spans="1:6" ht="12.75">
      <c r="A8" t="s">
        <v>25</v>
      </c>
      <c r="B8" s="140"/>
      <c r="C8" s="140"/>
      <c r="E8" t="s">
        <v>57</v>
      </c>
      <c r="F8" s="20"/>
    </row>
    <row r="10" spans="1:3" ht="12.75">
      <c r="A10" t="s">
        <v>27</v>
      </c>
      <c r="B10" s="140"/>
      <c r="C10" s="140"/>
    </row>
    <row r="12" spans="1:7" ht="12.75">
      <c r="A12" t="s">
        <v>58</v>
      </c>
      <c r="B12" s="140"/>
      <c r="C12" s="140"/>
      <c r="E12" t="s">
        <v>30</v>
      </c>
      <c r="F12" s="140"/>
      <c r="G12" s="140"/>
    </row>
    <row r="14" spans="1:3" ht="12.75">
      <c r="A14" t="s">
        <v>31</v>
      </c>
      <c r="B14" s="140"/>
      <c r="C14" s="140"/>
    </row>
    <row r="16" spans="1:3" ht="12.75">
      <c r="A16" t="s">
        <v>32</v>
      </c>
      <c r="B16" s="140"/>
      <c r="C16" s="140"/>
    </row>
    <row r="18" spans="1:4" ht="12.75">
      <c r="A18" t="s">
        <v>59</v>
      </c>
      <c r="C18" s="140"/>
      <c r="D18" s="140"/>
    </row>
    <row r="22" spans="1:9" ht="93.75" customHeight="1">
      <c r="A22" s="239" t="s">
        <v>302</v>
      </c>
      <c r="B22" s="239"/>
      <c r="C22" s="239"/>
      <c r="D22" s="239"/>
      <c r="E22" s="239"/>
      <c r="F22" s="239"/>
      <c r="G22" s="239"/>
      <c r="H22" s="239"/>
      <c r="I22" s="239"/>
    </row>
    <row r="29" ht="12.75">
      <c r="A29" t="s">
        <v>258</v>
      </c>
    </row>
    <row r="31" ht="12.75">
      <c r="A31" t="s">
        <v>259</v>
      </c>
    </row>
    <row r="35" spans="2:7" ht="12.75">
      <c r="B35" t="s">
        <v>260</v>
      </c>
      <c r="G35" t="s">
        <v>261</v>
      </c>
    </row>
    <row r="49" ht="15">
      <c r="I49" s="95">
        <v>11</v>
      </c>
    </row>
  </sheetData>
  <sheetProtection/>
  <mergeCells count="11">
    <mergeCell ref="B8:C8"/>
    <mergeCell ref="A1:E1"/>
    <mergeCell ref="B16:C16"/>
    <mergeCell ref="C18:D18"/>
    <mergeCell ref="B10:C10"/>
    <mergeCell ref="B12:C12"/>
    <mergeCell ref="A22:I22"/>
    <mergeCell ref="F12:G12"/>
    <mergeCell ref="B14:C14"/>
    <mergeCell ref="B6:C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dideluca</dc:creator>
  <cp:keywords/>
  <dc:description/>
  <cp:lastModifiedBy>Regione Basilicata</cp:lastModifiedBy>
  <cp:lastPrinted>2018-06-26T06:44:54Z</cp:lastPrinted>
  <dcterms:created xsi:type="dcterms:W3CDTF">2005-09-06T12:38:27Z</dcterms:created>
  <dcterms:modified xsi:type="dcterms:W3CDTF">2018-06-26T06:50:35Z</dcterms:modified>
  <cp:category/>
  <cp:version/>
  <cp:contentType/>
  <cp:contentStatus/>
</cp:coreProperties>
</file>